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1830" windowWidth="11355" windowHeight="4875" activeTab="1"/>
  </bookViews>
  <sheets>
    <sheet name="GP10-ind" sheetId="1" r:id="rId1"/>
    <sheet name="GP10-TEAM" sheetId="2" r:id="rId2"/>
  </sheets>
  <definedNames/>
  <calcPr fullCalcOnLoad="1"/>
</workbook>
</file>

<file path=xl/sharedStrings.xml><?xml version="1.0" encoding="utf-8"?>
<sst xmlns="http://schemas.openxmlformats.org/spreadsheetml/2006/main" count="322" uniqueCount="284">
  <si>
    <t>MALCZYK JAKUB</t>
  </si>
  <si>
    <t>WM 464</t>
  </si>
  <si>
    <t>PUCZYŁOWSKI MARCIN</t>
  </si>
  <si>
    <t>WM 330</t>
  </si>
  <si>
    <t>KRZEWSKI DARIUSZ</t>
  </si>
  <si>
    <t>WM 099</t>
  </si>
  <si>
    <t>BUDREWICZ KRZYSZTOF</t>
  </si>
  <si>
    <t>WM 447</t>
  </si>
  <si>
    <t>BATURO TOMASZ</t>
  </si>
  <si>
    <t>WM 203</t>
  </si>
  <si>
    <t>MALCZYK RADOSŁAW</t>
  </si>
  <si>
    <t>WM 461</t>
  </si>
  <si>
    <t>DANISZKOWICZ BOHDAN</t>
  </si>
  <si>
    <t>WM 257</t>
  </si>
  <si>
    <t>STEMPKA JERZY</t>
  </si>
  <si>
    <t>WM 644</t>
  </si>
  <si>
    <t>ORŁOWSKI MIROSŁAW</t>
  </si>
  <si>
    <t>WM 366</t>
  </si>
  <si>
    <t>JÓŹWIK RAFAŁ</t>
  </si>
  <si>
    <t>WM 077</t>
  </si>
  <si>
    <t>PLICHTA ADAM</t>
  </si>
  <si>
    <t>WM 114</t>
  </si>
  <si>
    <t>RENKOWSKI PIOTR</t>
  </si>
  <si>
    <t>WM 560</t>
  </si>
  <si>
    <t>GULA ANDRZEJ</t>
  </si>
  <si>
    <t>WM 302</t>
  </si>
  <si>
    <t>WÓJCIK MARTA</t>
  </si>
  <si>
    <t>WM 683</t>
  </si>
  <si>
    <t>WÓJCIK MATEUSZ</t>
  </si>
  <si>
    <t>WM 682</t>
  </si>
  <si>
    <t>PLICHTA GRZEGORZ</t>
  </si>
  <si>
    <t>WM 251</t>
  </si>
  <si>
    <t>LIPIEJKO ARTUR</t>
  </si>
  <si>
    <t>WM 643</t>
  </si>
  <si>
    <t>RYBIŃSKI TOMASZ</t>
  </si>
  <si>
    <t>WM 554</t>
  </si>
  <si>
    <t>BIELSKI JERZY</t>
  </si>
  <si>
    <t>WM 384</t>
  </si>
  <si>
    <t>MŁOTKOWSKI CEZARY</t>
  </si>
  <si>
    <t>WM 642</t>
  </si>
  <si>
    <t>WOJTUNIK MACIEJ</t>
  </si>
  <si>
    <t>AZS-UWM OLSZTYN</t>
  </si>
  <si>
    <t>UKS TRZYDZIESTKA OLSZTYN</t>
  </si>
  <si>
    <t>MLKS OSTRÓDZIANKA OSTRÓDA</t>
  </si>
  <si>
    <t>HETMAN-PIONIER KĘTRZYN</t>
  </si>
  <si>
    <t>MKS MRĄGOWIA MRĄGOWO</t>
  </si>
  <si>
    <t>KKS WARMIA OLSZTYN</t>
  </si>
  <si>
    <t>ODRODZENIE SZCZYTNO</t>
  </si>
  <si>
    <t>Nazwisko i imię</t>
  </si>
  <si>
    <t>Nr ewid</t>
  </si>
  <si>
    <t>SMOL-BUD GIŻYCKO</t>
  </si>
  <si>
    <t>WOJTUNIK PIOTR</t>
  </si>
  <si>
    <t>KOTLEWSKI ŁUKASZ</t>
  </si>
  <si>
    <t>WM 708</t>
  </si>
  <si>
    <t>LESIŃSKI ZDZISŁAW</t>
  </si>
  <si>
    <t>WM 253</t>
  </si>
  <si>
    <t>HEKMAN DOMINIK</t>
  </si>
  <si>
    <t>WM 645</t>
  </si>
  <si>
    <t>DUNIKOWSKI PIOTR</t>
  </si>
  <si>
    <t>WM 189</t>
  </si>
  <si>
    <t>WM 704</t>
  </si>
  <si>
    <t>WM 718</t>
  </si>
  <si>
    <t>BUDOWLANI BARTOSZYCE</t>
  </si>
  <si>
    <t>MARZEC KRZYSZTOF</t>
  </si>
  <si>
    <t>WM 285</t>
  </si>
  <si>
    <t>SZULC JAN</t>
  </si>
  <si>
    <t>WM 476</t>
  </si>
  <si>
    <t>BDK BISKUPIEC</t>
  </si>
  <si>
    <t>ORŁOWSKI PAWEŁ</t>
  </si>
  <si>
    <t>PISARCZYK GRZEGORZ</t>
  </si>
  <si>
    <t>ZIELIŃSKI KRZYSZTOF</t>
  </si>
  <si>
    <t>DRYŁO KAROLINA</t>
  </si>
  <si>
    <t>OLSZEWSKI ARTUR</t>
  </si>
  <si>
    <t>ŻEMAJKO ŁUKASZ</t>
  </si>
  <si>
    <t>ROSIŃSKI MICHAŁ</t>
  </si>
  <si>
    <t>TRZECIAK BARTOSZ</t>
  </si>
  <si>
    <t>DOGIEL LESZEK</t>
  </si>
  <si>
    <t>KRUKLIS MIROSŁAW</t>
  </si>
  <si>
    <t>MATUSZEWICZ RYSZARD</t>
  </si>
  <si>
    <t>GAWRYCH KAROL</t>
  </si>
  <si>
    <t>WM 228</t>
  </si>
  <si>
    <t>WM 234</t>
  </si>
  <si>
    <t>WM 483</t>
  </si>
  <si>
    <t>WM 573</t>
  </si>
  <si>
    <t>WM 592</t>
  </si>
  <si>
    <t>CIESZYŃSKI ARTUR</t>
  </si>
  <si>
    <t>JĘDRA WALDEMAR</t>
  </si>
  <si>
    <t>REZA WOJCIECH</t>
  </si>
  <si>
    <t>KRZYWICKI DARIUSZ</t>
  </si>
  <si>
    <t>ONUFRIJUK BENEDYKT</t>
  </si>
  <si>
    <t>ADAMOWICZ MAREK</t>
  </si>
  <si>
    <t>ADAMOWICZ PIOTR</t>
  </si>
  <si>
    <t>GŁĘBOCKI PIOTR</t>
  </si>
  <si>
    <t>DEJNA MIROSŁAW</t>
  </si>
  <si>
    <t>WM 356</t>
  </si>
  <si>
    <t>WM 736</t>
  </si>
  <si>
    <t>WM 706</t>
  </si>
  <si>
    <t>WM 039</t>
  </si>
  <si>
    <t>WM 291</t>
  </si>
  <si>
    <t>WM 719</t>
  </si>
  <si>
    <t>WM 720</t>
  </si>
  <si>
    <t>WM 743</t>
  </si>
  <si>
    <t>WM 685</t>
  </si>
  <si>
    <t>WM 262</t>
  </si>
  <si>
    <t>UKS DEBIUT LUBAWA</t>
  </si>
  <si>
    <t>WIELICZKO MAREK</t>
  </si>
  <si>
    <t>WM 679</t>
  </si>
  <si>
    <t>CZAJKOWSKI WŁADYSŁAW</t>
  </si>
  <si>
    <t>WM 284</t>
  </si>
  <si>
    <t>CZAJKOWSKI ALAN</t>
  </si>
  <si>
    <t>WM 557</t>
  </si>
  <si>
    <t>DRYŁO MICHAŁ</t>
  </si>
  <si>
    <t>KRUKLIS PAULA</t>
  </si>
  <si>
    <t>GOSIEWSKI PIOTR</t>
  </si>
  <si>
    <t>WM 094</t>
  </si>
  <si>
    <t>WM 758</t>
  </si>
  <si>
    <t>WM 754</t>
  </si>
  <si>
    <t>WM 750</t>
  </si>
  <si>
    <t>WM 760</t>
  </si>
  <si>
    <t>WM 759</t>
  </si>
  <si>
    <t>RAK TOMASZ</t>
  </si>
  <si>
    <t>WM 765</t>
  </si>
  <si>
    <t>TKS ŁĄCZNOŚĆ OLSZTYN</t>
  </si>
  <si>
    <t>21.02</t>
  </si>
  <si>
    <t>25.04</t>
  </si>
  <si>
    <t>KULESZO JERZY</t>
  </si>
  <si>
    <t>AUGUSTYNOWICZ TADEUSZ</t>
  </si>
  <si>
    <t>RUSINIAK ADAM</t>
  </si>
  <si>
    <t>PIECZYSKI ARKADIUSZ</t>
  </si>
  <si>
    <t>BAJNO JAKUB</t>
  </si>
  <si>
    <t>ANDRZEJEWSKI SEBASTIAN</t>
  </si>
  <si>
    <t>DALIGA ANITA</t>
  </si>
  <si>
    <t>LISOWSKI KRZYSZTOF</t>
  </si>
  <si>
    <t>STACHOWICZ FELIKS</t>
  </si>
  <si>
    <t>BIEGAJSKI ROMAN</t>
  </si>
  <si>
    <t>SZYNDLER STANISŁAW</t>
  </si>
  <si>
    <t>HENNIG GRZEGORZ</t>
  </si>
  <si>
    <t>DOMAŃSKI DAWID</t>
  </si>
  <si>
    <t>KOSTRZEBA KRYSTYNA</t>
  </si>
  <si>
    <t>suma</t>
  </si>
  <si>
    <t>BARTOSZEWICZ ARKADIUSZ</t>
  </si>
  <si>
    <t>WM 768</t>
  </si>
  <si>
    <t>WM 777</t>
  </si>
  <si>
    <t>WM 781</t>
  </si>
  <si>
    <t>WM 778</t>
  </si>
  <si>
    <t>WM 265</t>
  </si>
  <si>
    <t>WM 175</t>
  </si>
  <si>
    <t>WM 180</t>
  </si>
  <si>
    <t>WM 361</t>
  </si>
  <si>
    <t>WM 319</t>
  </si>
  <si>
    <t>WM 215</t>
  </si>
  <si>
    <t>WM 731</t>
  </si>
  <si>
    <t>WM 774</t>
  </si>
  <si>
    <t>WM 707</t>
  </si>
  <si>
    <t>WM 752</t>
  </si>
  <si>
    <t>RĘKAWEK LECH</t>
  </si>
  <si>
    <t>DYMITRIEW DOMINIK</t>
  </si>
  <si>
    <t>PISARCZYK URSZULA</t>
  </si>
  <si>
    <t>BORGOSZ KACPER</t>
  </si>
  <si>
    <t>MIELNIK DANIEL</t>
  </si>
  <si>
    <t>SZACHNIEWICZ HUBERT</t>
  </si>
  <si>
    <t>TRENDOWSKI MICHAŁ</t>
  </si>
  <si>
    <t>SIENIAWSKI MATEUSZ</t>
  </si>
  <si>
    <t>WM 766</t>
  </si>
  <si>
    <t>WM 449</t>
  </si>
  <si>
    <t>WM 095</t>
  </si>
  <si>
    <t>WM 710</t>
  </si>
  <si>
    <t>WM 753</t>
  </si>
  <si>
    <t>13.06</t>
  </si>
  <si>
    <t>TERTEL KRZYSZTOF</t>
  </si>
  <si>
    <t>SKINDZIER SATURNIN</t>
  </si>
  <si>
    <t>PLESIUK JAN</t>
  </si>
  <si>
    <t>PLESIUK ANDRZEJ</t>
  </si>
  <si>
    <t>MALECKI JANUSZ</t>
  </si>
  <si>
    <t>GÓRSKI WAWRZYNIEC</t>
  </si>
  <si>
    <t>WITKOWSKI MARIAN</t>
  </si>
  <si>
    <t>PIWNICKI ANTONI</t>
  </si>
  <si>
    <t>WM 782</t>
  </si>
  <si>
    <t>BANAŚ JÓZEF</t>
  </si>
  <si>
    <t>NARKIEWICZ BARTOSZ</t>
  </si>
  <si>
    <t>SOĆKO PIOTR</t>
  </si>
  <si>
    <t>SULIKOWSKI MACIEJ</t>
  </si>
  <si>
    <t>WM 722</t>
  </si>
  <si>
    <t>WM 201</t>
  </si>
  <si>
    <t>WM 744</t>
  </si>
  <si>
    <t>WM 333</t>
  </si>
  <si>
    <t>WM 432</t>
  </si>
  <si>
    <t>WM 097</t>
  </si>
  <si>
    <t>WM 686</t>
  </si>
  <si>
    <t>WM 455</t>
  </si>
  <si>
    <t>WM 157</t>
  </si>
  <si>
    <t>WM 770</t>
  </si>
  <si>
    <t>WM 579</t>
  </si>
  <si>
    <t>WM 751</t>
  </si>
  <si>
    <t>WM 783</t>
  </si>
  <si>
    <t>WM 784</t>
  </si>
  <si>
    <t>11.07</t>
  </si>
  <si>
    <t>MALCZYK RAFAŁ</t>
  </si>
  <si>
    <t>KACZMAREK ARKADIUSZ</t>
  </si>
  <si>
    <t>TYMOSZCZUK KRZYSZTOF</t>
  </si>
  <si>
    <t>KRZYWINA TOMASZ</t>
  </si>
  <si>
    <t>NAREL DANIEL</t>
  </si>
  <si>
    <t>RACZKOWSKI ZYGMUNT</t>
  </si>
  <si>
    <t>TROCHIMIUK GRZEGORZ</t>
  </si>
  <si>
    <t>18.07</t>
  </si>
  <si>
    <t>LUKS GOK SAMBOROWO</t>
  </si>
  <si>
    <t>SZPAK WOJCIECH</t>
  </si>
  <si>
    <t>OPALIŃSKI SEBASTIAN</t>
  </si>
  <si>
    <t>ŁUSZCZYK KRZYSZTOF</t>
  </si>
  <si>
    <t>KUBAN WIESŁAW</t>
  </si>
  <si>
    <t>GRYSZKO PRZEMYSŁAW</t>
  </si>
  <si>
    <t>MAMIŃSKI PAWEŁ</t>
  </si>
  <si>
    <t>ORŁOWSKI MICHAŁ</t>
  </si>
  <si>
    <t>F</t>
  </si>
  <si>
    <t>01.08</t>
  </si>
  <si>
    <t>ZAKRZEWO-START ELBLĄG</t>
  </si>
  <si>
    <t>ZAWADZKI KRZYSZTOF</t>
  </si>
  <si>
    <t>MIŚTA ALEKSANDER</t>
  </si>
  <si>
    <t>JADANOWSKI ŁUKASZ</t>
  </si>
  <si>
    <t>SIWOŃ ZBIGNIEW</t>
  </si>
  <si>
    <t>JANIK IGOR</t>
  </si>
  <si>
    <t>SIWOŃ BOGDAN</t>
  </si>
  <si>
    <t>CYBULSKI RYSZARD</t>
  </si>
  <si>
    <t>MURAWSKI JACEK</t>
  </si>
  <si>
    <t>OSTRĘGA PRZEMYSŁAW</t>
  </si>
  <si>
    <t>BORAWSKI RYSZARD</t>
  </si>
  <si>
    <t>BOBER WOJCIECH</t>
  </si>
  <si>
    <t>FLIEGER ZBIGNIEW</t>
  </si>
  <si>
    <t>ŻMIJEWSKI STANISŁAW</t>
  </si>
  <si>
    <t>ŻMIJEWSKA MAŁGORZATA</t>
  </si>
  <si>
    <t>WM 463</t>
  </si>
  <si>
    <t>WM 450</t>
  </si>
  <si>
    <t>WM 117</t>
  </si>
  <si>
    <t>WM 293</t>
  </si>
  <si>
    <t>WM 439</t>
  </si>
  <si>
    <t>WM 066</t>
  </si>
  <si>
    <t>WM 689</t>
  </si>
  <si>
    <t>WM 360</t>
  </si>
  <si>
    <t>WM 087</t>
  </si>
  <si>
    <t>WM 089</t>
  </si>
  <si>
    <t>WM 249</t>
  </si>
  <si>
    <t>WM 613</t>
  </si>
  <si>
    <t>WM 282</t>
  </si>
  <si>
    <t>WM 137</t>
  </si>
  <si>
    <t>WM 715</t>
  </si>
  <si>
    <t>WM 154</t>
  </si>
  <si>
    <t>WM 135</t>
  </si>
  <si>
    <t>WM 695</t>
  </si>
  <si>
    <t>WM 673</t>
  </si>
  <si>
    <t>WM 742</t>
  </si>
  <si>
    <t>WM 150</t>
  </si>
  <si>
    <t>WM 785</t>
  </si>
  <si>
    <t>WM 526</t>
  </si>
  <si>
    <t>WM 609</t>
  </si>
  <si>
    <t>15.08</t>
  </si>
  <si>
    <t>MLKS CZARNI OLECKO</t>
  </si>
  <si>
    <t>SL SALOS EŁK</t>
  </si>
  <si>
    <t>GRYGLAS MARTA</t>
  </si>
  <si>
    <t>KORECKI PIOTR</t>
  </si>
  <si>
    <t>GRYGLAS KAMIL</t>
  </si>
  <si>
    <t>BOBRYK KONRAD</t>
  </si>
  <si>
    <t>CHAŁUPA BOGDAN</t>
  </si>
  <si>
    <t>22.08</t>
  </si>
  <si>
    <t>DEBIUT GCK GIŻYCKO</t>
  </si>
  <si>
    <t>MROCZKOWSKA DANUTA</t>
  </si>
  <si>
    <t>CICHOCKA URSZULA</t>
  </si>
  <si>
    <t>BRYNDA MICHAŁ</t>
  </si>
  <si>
    <t>WM 527</t>
  </si>
  <si>
    <t>WM 388</t>
  </si>
  <si>
    <t>WM 528</t>
  </si>
  <si>
    <t>WM 096</t>
  </si>
  <si>
    <t>WM 656</t>
  </si>
  <si>
    <t>WM 404</t>
  </si>
  <si>
    <t>04.09</t>
  </si>
  <si>
    <t>wynik</t>
  </si>
  <si>
    <t>DĄBROWSKI WOJCIECH</t>
  </si>
  <si>
    <t>ŚCIWIARSKI MARIUSZ</t>
  </si>
  <si>
    <t>ZAKRZEWSKI ROBERT</t>
  </si>
  <si>
    <t>ARAŚNIEWICZ GRZEGORZ</t>
  </si>
  <si>
    <t>min</t>
  </si>
  <si>
    <t>11.11</t>
  </si>
  <si>
    <t>UKS DIAGONALA ELBLĄG</t>
  </si>
  <si>
    <t>Grand Prix 2010 - klasyfikacja indywidualna po 10 turniejach - 1 wynik odrzucony</t>
  </si>
  <si>
    <t>Grand-Prix 2010 - klasyfikacja drużynowa po 10 turniejach - 1 turniej odrzucony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</si>
</sst>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5">
    <font>
      <sz val="10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4"/>
      <name val="Arial CE"/>
      <family val="2"/>
    </font>
    <font>
      <b/>
      <sz val="14"/>
      <name val="Arial CE"/>
      <family val="0"/>
    </font>
    <font>
      <b/>
      <sz val="14"/>
      <color indexed="56"/>
      <name val="Arial CE"/>
      <family val="2"/>
    </font>
    <font>
      <sz val="14"/>
      <name val="Arial"/>
      <family val="0"/>
    </font>
    <font>
      <b/>
      <sz val="14"/>
      <name val="Arial"/>
      <family val="0"/>
    </font>
    <font>
      <sz val="14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Arial CE"/>
      <family val="2"/>
    </font>
    <font>
      <sz val="14"/>
      <color indexed="60"/>
      <name val="Arial"/>
      <family val="0"/>
    </font>
    <font>
      <b/>
      <sz val="18"/>
      <name val="Arial"/>
      <family val="2"/>
    </font>
    <font>
      <sz val="14"/>
      <color indexed="6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164" fontId="6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164" fontId="4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164" fontId="1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52"/>
  <sheetViews>
    <sheetView zoomScale="66" zoomScaleNormal="66" workbookViewId="0" topLeftCell="A1">
      <pane xSplit="3" ySplit="2" topLeftCell="D11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140" sqref="K140"/>
    </sheetView>
  </sheetViews>
  <sheetFormatPr defaultColWidth="9.140625" defaultRowHeight="12.75"/>
  <cols>
    <col min="1" max="1" width="6.00390625" style="9" bestFit="1" customWidth="1"/>
    <col min="2" max="2" width="41.7109375" style="23" bestFit="1" customWidth="1"/>
    <col min="3" max="3" width="11.7109375" style="9" bestFit="1" customWidth="1"/>
    <col min="4" max="4" width="3.00390625" style="32" bestFit="1" customWidth="1"/>
    <col min="5" max="6" width="8.28125" style="10" bestFit="1" customWidth="1"/>
    <col min="7" max="12" width="8.28125" style="10" customWidth="1"/>
    <col min="13" max="13" width="8.28125" style="10" bestFit="1" customWidth="1"/>
    <col min="14" max="14" width="8.28125" style="10" customWidth="1"/>
    <col min="15" max="15" width="8.57421875" style="16" bestFit="1" customWidth="1"/>
    <col min="16" max="16" width="6.140625" style="10" bestFit="1" customWidth="1"/>
    <col min="17" max="17" width="9.00390625" style="16" bestFit="1" customWidth="1"/>
    <col min="18" max="21" width="8.28125" style="10" bestFit="1" customWidth="1"/>
    <col min="22" max="24" width="8.28125" style="10" customWidth="1"/>
    <col min="25" max="26" width="6.7109375" style="10" bestFit="1" customWidth="1"/>
    <col min="27" max="27" width="10.00390625" style="10" bestFit="1" customWidth="1"/>
    <col min="28" max="39" width="8.28125" style="10" bestFit="1" customWidth="1"/>
    <col min="40" max="40" width="8.57421875" style="16" bestFit="1" customWidth="1"/>
    <col min="41" max="41" width="6.00390625" style="9" bestFit="1" customWidth="1"/>
    <col min="42" max="42" width="3.00390625" style="19" bestFit="1" customWidth="1"/>
    <col min="43" max="50" width="5.140625" style="9" bestFit="1" customWidth="1"/>
    <col min="51" max="51" width="6.7109375" style="9" bestFit="1" customWidth="1"/>
    <col min="52" max="52" width="5.140625" style="9" bestFit="1" customWidth="1"/>
    <col min="53" max="53" width="6.7109375" style="9" bestFit="1" customWidth="1"/>
    <col min="54" max="54" width="4.7109375" style="9" bestFit="1" customWidth="1"/>
    <col min="55" max="16384" width="9.140625" style="9" customWidth="1"/>
  </cols>
  <sheetData>
    <row r="1" spans="1:40" s="28" customFormat="1" ht="23.25">
      <c r="A1" s="35" t="s">
        <v>282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1:52" s="3" customFormat="1" ht="20.25">
      <c r="A2" s="11"/>
      <c r="B2" s="21" t="s">
        <v>48</v>
      </c>
      <c r="C2" s="11" t="s">
        <v>49</v>
      </c>
      <c r="D2" s="31"/>
      <c r="E2" s="18" t="s">
        <v>123</v>
      </c>
      <c r="F2" s="25" t="s">
        <v>124</v>
      </c>
      <c r="G2" s="25" t="s">
        <v>168</v>
      </c>
      <c r="H2" s="25" t="s">
        <v>196</v>
      </c>
      <c r="I2" s="25" t="s">
        <v>204</v>
      </c>
      <c r="J2" s="25" t="s">
        <v>214</v>
      </c>
      <c r="K2" s="25" t="s">
        <v>254</v>
      </c>
      <c r="L2" s="25" t="s">
        <v>262</v>
      </c>
      <c r="M2" s="25" t="s">
        <v>273</v>
      </c>
      <c r="N2" s="25" t="s">
        <v>280</v>
      </c>
      <c r="O2" s="25" t="s">
        <v>139</v>
      </c>
      <c r="P2" s="25" t="s">
        <v>279</v>
      </c>
      <c r="Q2" s="25" t="s">
        <v>274</v>
      </c>
      <c r="R2" s="25"/>
      <c r="S2" s="25"/>
      <c r="T2" s="25"/>
      <c r="U2" s="25"/>
      <c r="V2" s="25"/>
      <c r="W2" s="25"/>
      <c r="X2" s="25"/>
      <c r="Y2" s="27"/>
      <c r="Z2" s="25"/>
      <c r="AA2" s="25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4"/>
      <c r="AO2" s="11"/>
      <c r="AP2" s="18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1:63" s="4" customFormat="1" ht="18">
      <c r="A3" s="4">
        <v>1</v>
      </c>
      <c r="B3" s="22" t="s">
        <v>6</v>
      </c>
      <c r="C3" s="4" t="s">
        <v>7</v>
      </c>
      <c r="D3" s="33" t="s">
        <v>213</v>
      </c>
      <c r="E3" s="5">
        <v>9</v>
      </c>
      <c r="F3" s="5">
        <v>7.5</v>
      </c>
      <c r="G3" s="5">
        <v>7.5</v>
      </c>
      <c r="H3" s="5">
        <v>0</v>
      </c>
      <c r="I3" s="5">
        <v>0</v>
      </c>
      <c r="J3" s="5">
        <v>6.5</v>
      </c>
      <c r="K3" s="5">
        <v>6.5</v>
      </c>
      <c r="L3" s="5">
        <v>8</v>
      </c>
      <c r="M3" s="5">
        <v>8</v>
      </c>
      <c r="N3" s="5">
        <v>6.5</v>
      </c>
      <c r="O3" s="15">
        <f aca="true" t="shared" si="0" ref="O3:O34">SUM(E3:N3)</f>
        <v>59.5</v>
      </c>
      <c r="P3" s="5">
        <f aca="true" t="shared" si="1" ref="P3:P34">SMALL((E3:N3),1)</f>
        <v>0</v>
      </c>
      <c r="Q3" s="15">
        <f aca="true" t="shared" si="2" ref="Q3:Q34">O3-P3</f>
        <v>59.5</v>
      </c>
      <c r="R3" s="5"/>
      <c r="S3" s="5"/>
      <c r="T3" s="5"/>
      <c r="U3" s="5"/>
      <c r="V3" s="5"/>
      <c r="W3" s="5"/>
      <c r="X3" s="5"/>
      <c r="Y3" s="5"/>
      <c r="Z3" s="5"/>
      <c r="AA3" s="1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15"/>
      <c r="AO3" s="5"/>
      <c r="AP3" s="15"/>
      <c r="AQ3" s="5"/>
      <c r="AR3" s="5"/>
      <c r="AS3" s="5"/>
      <c r="AT3" s="5"/>
      <c r="AU3" s="5"/>
      <c r="AV3" s="5"/>
      <c r="AW3" s="5"/>
      <c r="AX3" s="5"/>
      <c r="AY3" s="6"/>
      <c r="AZ3" s="5"/>
      <c r="BA3" s="7"/>
      <c r="BB3" s="5"/>
      <c r="BC3" s="5"/>
      <c r="BD3" s="5"/>
      <c r="BE3" s="5"/>
      <c r="BF3" s="5"/>
      <c r="BG3" s="5"/>
      <c r="BH3" s="8"/>
      <c r="BI3" s="5"/>
      <c r="BJ3" s="7"/>
      <c r="BK3" s="5"/>
    </row>
    <row r="4" spans="1:63" s="4" customFormat="1" ht="18">
      <c r="A4" s="4">
        <v>2</v>
      </c>
      <c r="B4" s="23" t="s">
        <v>120</v>
      </c>
      <c r="C4" s="9" t="s">
        <v>141</v>
      </c>
      <c r="D4" s="32" t="s">
        <v>213</v>
      </c>
      <c r="E4" s="10">
        <v>6.5</v>
      </c>
      <c r="F4" s="10">
        <v>7.5</v>
      </c>
      <c r="G4" s="10">
        <v>7</v>
      </c>
      <c r="H4" s="10">
        <v>5.5</v>
      </c>
      <c r="I4" s="10">
        <v>6</v>
      </c>
      <c r="J4" s="10">
        <v>7</v>
      </c>
      <c r="K4" s="10">
        <v>6</v>
      </c>
      <c r="L4" s="10">
        <v>6</v>
      </c>
      <c r="M4" s="10">
        <v>6</v>
      </c>
      <c r="N4" s="10">
        <v>5.5</v>
      </c>
      <c r="O4" s="15">
        <f t="shared" si="0"/>
        <v>63</v>
      </c>
      <c r="P4" s="5">
        <f t="shared" si="1"/>
        <v>5.5</v>
      </c>
      <c r="Q4" s="15">
        <f t="shared" si="2"/>
        <v>57.5</v>
      </c>
      <c r="R4" s="5"/>
      <c r="S4" s="5"/>
      <c r="T4" s="5"/>
      <c r="U4" s="5"/>
      <c r="V4" s="5"/>
      <c r="W4" s="5"/>
      <c r="X4" s="5"/>
      <c r="Y4" s="5"/>
      <c r="Z4" s="5"/>
      <c r="AA4" s="1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15"/>
      <c r="AO4" s="5"/>
      <c r="AP4" s="15"/>
      <c r="AQ4" s="5"/>
      <c r="AR4" s="5"/>
      <c r="AS4" s="5"/>
      <c r="AT4" s="5"/>
      <c r="AU4" s="5"/>
      <c r="AV4" s="5"/>
      <c r="AW4" s="5"/>
      <c r="AX4" s="5"/>
      <c r="AY4" s="6"/>
      <c r="AZ4" s="5"/>
      <c r="BA4" s="7"/>
      <c r="BB4" s="5"/>
      <c r="BC4" s="5"/>
      <c r="BD4" s="5"/>
      <c r="BE4" s="5"/>
      <c r="BF4" s="5"/>
      <c r="BG4" s="5"/>
      <c r="BH4" s="8"/>
      <c r="BI4" s="5"/>
      <c r="BJ4" s="7"/>
      <c r="BK4" s="5"/>
    </row>
    <row r="5" spans="1:63" s="4" customFormat="1" ht="18">
      <c r="A5" s="4">
        <v>3</v>
      </c>
      <c r="B5" s="22" t="s">
        <v>0</v>
      </c>
      <c r="C5" s="4" t="s">
        <v>1</v>
      </c>
      <c r="D5" s="33" t="s">
        <v>213</v>
      </c>
      <c r="E5" s="5">
        <v>6.5</v>
      </c>
      <c r="F5" s="5">
        <v>7</v>
      </c>
      <c r="G5" s="5">
        <v>6</v>
      </c>
      <c r="H5" s="5">
        <v>6</v>
      </c>
      <c r="I5" s="5">
        <v>6.5</v>
      </c>
      <c r="J5" s="5">
        <v>5.5</v>
      </c>
      <c r="K5" s="5">
        <v>0</v>
      </c>
      <c r="L5" s="5">
        <v>5.5</v>
      </c>
      <c r="M5" s="5">
        <v>6.5</v>
      </c>
      <c r="N5" s="5">
        <v>5.5</v>
      </c>
      <c r="O5" s="15">
        <f t="shared" si="0"/>
        <v>55</v>
      </c>
      <c r="P5" s="5">
        <f t="shared" si="1"/>
        <v>0</v>
      </c>
      <c r="Q5" s="15">
        <f t="shared" si="2"/>
        <v>55</v>
      </c>
      <c r="R5" s="5"/>
      <c r="S5" s="5"/>
      <c r="T5" s="5"/>
      <c r="U5" s="5"/>
      <c r="V5" s="5"/>
      <c r="W5" s="5"/>
      <c r="X5" s="5"/>
      <c r="Y5" s="5"/>
      <c r="Z5" s="5"/>
      <c r="AA5" s="1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15"/>
      <c r="AO5" s="5"/>
      <c r="AP5" s="15"/>
      <c r="AQ5" s="5"/>
      <c r="AR5" s="5"/>
      <c r="AS5" s="5"/>
      <c r="AT5" s="5"/>
      <c r="AU5" s="5"/>
      <c r="AV5" s="5"/>
      <c r="AW5" s="5"/>
      <c r="AX5" s="5"/>
      <c r="AY5" s="6"/>
      <c r="AZ5" s="5"/>
      <c r="BA5" s="7"/>
      <c r="BB5" s="5"/>
      <c r="BC5" s="5"/>
      <c r="BD5" s="5"/>
      <c r="BE5" s="5"/>
      <c r="BF5" s="5"/>
      <c r="BG5" s="5"/>
      <c r="BH5" s="8"/>
      <c r="BI5" s="5"/>
      <c r="BJ5" s="7"/>
      <c r="BK5" s="5"/>
    </row>
    <row r="6" spans="1:63" s="4" customFormat="1" ht="18">
      <c r="A6" s="4">
        <v>4</v>
      </c>
      <c r="B6" s="22" t="s">
        <v>2</v>
      </c>
      <c r="C6" s="4" t="s">
        <v>3</v>
      </c>
      <c r="D6" s="33" t="s">
        <v>213</v>
      </c>
      <c r="E6" s="5">
        <v>6</v>
      </c>
      <c r="F6" s="5">
        <v>6.5</v>
      </c>
      <c r="G6" s="5">
        <v>6</v>
      </c>
      <c r="H6" s="5">
        <v>6</v>
      </c>
      <c r="I6" s="5">
        <v>0</v>
      </c>
      <c r="J6" s="5">
        <v>6</v>
      </c>
      <c r="K6" s="5">
        <v>5.5</v>
      </c>
      <c r="L6" s="5">
        <v>0</v>
      </c>
      <c r="M6" s="5">
        <v>5.5</v>
      </c>
      <c r="N6" s="5">
        <v>5</v>
      </c>
      <c r="O6" s="15">
        <f t="shared" si="0"/>
        <v>46.5</v>
      </c>
      <c r="P6" s="5">
        <f t="shared" si="1"/>
        <v>0</v>
      </c>
      <c r="Q6" s="15">
        <f t="shared" si="2"/>
        <v>46.5</v>
      </c>
      <c r="R6" s="10"/>
      <c r="S6" s="10"/>
      <c r="T6" s="10"/>
      <c r="U6" s="10"/>
      <c r="V6" s="10"/>
      <c r="W6" s="10"/>
      <c r="X6" s="10"/>
      <c r="Y6" s="5"/>
      <c r="Z6" s="5"/>
      <c r="AA6" s="1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15"/>
      <c r="AO6" s="5"/>
      <c r="AP6" s="15"/>
      <c r="AQ6" s="5"/>
      <c r="AR6" s="5"/>
      <c r="AS6" s="5"/>
      <c r="AT6" s="5"/>
      <c r="AU6" s="5"/>
      <c r="AV6" s="5"/>
      <c r="AW6" s="5"/>
      <c r="AX6" s="5"/>
      <c r="AY6" s="6"/>
      <c r="AZ6" s="5"/>
      <c r="BA6" s="7"/>
      <c r="BB6" s="5"/>
      <c r="BC6" s="5"/>
      <c r="BD6" s="5"/>
      <c r="BE6" s="5"/>
      <c r="BF6" s="5"/>
      <c r="BG6" s="5"/>
      <c r="BH6" s="8"/>
      <c r="BI6" s="5"/>
      <c r="BJ6" s="7"/>
      <c r="BK6" s="5"/>
    </row>
    <row r="7" spans="1:63" s="4" customFormat="1" ht="18">
      <c r="A7" s="4">
        <v>5</v>
      </c>
      <c r="B7" s="23" t="s">
        <v>63</v>
      </c>
      <c r="C7" s="9" t="s">
        <v>64</v>
      </c>
      <c r="D7" s="32" t="s">
        <v>213</v>
      </c>
      <c r="E7" s="10">
        <v>5</v>
      </c>
      <c r="F7" s="5">
        <v>5</v>
      </c>
      <c r="G7" s="5">
        <v>5</v>
      </c>
      <c r="H7" s="5">
        <v>5</v>
      </c>
      <c r="I7" s="5">
        <v>4.5</v>
      </c>
      <c r="J7" s="5">
        <v>5</v>
      </c>
      <c r="K7" s="5">
        <v>5</v>
      </c>
      <c r="L7" s="5">
        <v>5</v>
      </c>
      <c r="M7" s="5">
        <v>5</v>
      </c>
      <c r="N7" s="5">
        <v>4</v>
      </c>
      <c r="O7" s="15">
        <f t="shared" si="0"/>
        <v>48.5</v>
      </c>
      <c r="P7" s="5">
        <f t="shared" si="1"/>
        <v>4</v>
      </c>
      <c r="Q7" s="15">
        <f t="shared" si="2"/>
        <v>44.5</v>
      </c>
      <c r="R7" s="5"/>
      <c r="S7" s="5"/>
      <c r="T7" s="5"/>
      <c r="U7" s="5"/>
      <c r="V7" s="5"/>
      <c r="W7" s="5"/>
      <c r="X7" s="5"/>
      <c r="Y7" s="5"/>
      <c r="Z7" s="5"/>
      <c r="AA7" s="1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15"/>
      <c r="AO7" s="5"/>
      <c r="AP7" s="15"/>
      <c r="AQ7" s="5"/>
      <c r="AR7" s="5"/>
      <c r="AS7" s="5"/>
      <c r="AT7" s="5"/>
      <c r="AU7" s="5"/>
      <c r="AV7" s="5"/>
      <c r="AW7" s="5"/>
      <c r="AX7" s="5"/>
      <c r="AY7" s="6"/>
      <c r="AZ7" s="5"/>
      <c r="BA7" s="7"/>
      <c r="BB7" s="5"/>
      <c r="BC7" s="5"/>
      <c r="BD7" s="5"/>
      <c r="BE7" s="5"/>
      <c r="BF7" s="5"/>
      <c r="BG7" s="5"/>
      <c r="BH7" s="8"/>
      <c r="BI7" s="5"/>
      <c r="BJ7" s="7"/>
      <c r="BK7" s="5"/>
    </row>
    <row r="8" spans="1:63" s="4" customFormat="1" ht="18">
      <c r="A8" s="4">
        <v>6</v>
      </c>
      <c r="B8" s="22" t="s">
        <v>12</v>
      </c>
      <c r="C8" s="4" t="s">
        <v>13</v>
      </c>
      <c r="D8" s="33" t="s">
        <v>213</v>
      </c>
      <c r="E8" s="5">
        <v>5.5</v>
      </c>
      <c r="F8" s="5">
        <v>5</v>
      </c>
      <c r="G8" s="5">
        <v>0</v>
      </c>
      <c r="H8" s="5">
        <v>5</v>
      </c>
      <c r="I8" s="5">
        <v>5</v>
      </c>
      <c r="J8" s="5">
        <v>4.5</v>
      </c>
      <c r="K8" s="5">
        <v>4.5</v>
      </c>
      <c r="L8" s="5">
        <v>5</v>
      </c>
      <c r="M8" s="5">
        <v>4</v>
      </c>
      <c r="N8" s="5">
        <v>4.5</v>
      </c>
      <c r="O8" s="15">
        <f t="shared" si="0"/>
        <v>43</v>
      </c>
      <c r="P8" s="5">
        <f t="shared" si="1"/>
        <v>0</v>
      </c>
      <c r="Q8" s="15">
        <f t="shared" si="2"/>
        <v>43</v>
      </c>
      <c r="R8" s="10"/>
      <c r="S8" s="10"/>
      <c r="T8" s="10"/>
      <c r="U8" s="10"/>
      <c r="V8" s="10"/>
      <c r="W8" s="10"/>
      <c r="X8" s="10"/>
      <c r="Y8" s="5"/>
      <c r="Z8" s="5"/>
      <c r="AA8" s="1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5"/>
      <c r="AO8" s="5"/>
      <c r="AP8" s="15"/>
      <c r="AQ8" s="5"/>
      <c r="AR8" s="5"/>
      <c r="AS8" s="5"/>
      <c r="AT8" s="5"/>
      <c r="AU8" s="5"/>
      <c r="AV8" s="5"/>
      <c r="AW8" s="5"/>
      <c r="AX8" s="5"/>
      <c r="AY8" s="6"/>
      <c r="AZ8" s="5"/>
      <c r="BA8" s="7"/>
      <c r="BB8" s="5"/>
      <c r="BC8" s="5"/>
      <c r="BD8" s="5"/>
      <c r="BE8" s="5"/>
      <c r="BF8" s="5"/>
      <c r="BG8" s="5"/>
      <c r="BH8" s="8"/>
      <c r="BI8" s="5"/>
      <c r="BJ8" s="7"/>
      <c r="BK8" s="5"/>
    </row>
    <row r="9" spans="1:63" s="4" customFormat="1" ht="18">
      <c r="A9" s="4">
        <v>7</v>
      </c>
      <c r="B9" s="22" t="s">
        <v>24</v>
      </c>
      <c r="C9" s="4" t="s">
        <v>25</v>
      </c>
      <c r="D9" s="33" t="s">
        <v>213</v>
      </c>
      <c r="E9" s="5">
        <v>5.5</v>
      </c>
      <c r="F9" s="10">
        <v>5</v>
      </c>
      <c r="G9" s="10">
        <v>5</v>
      </c>
      <c r="H9" s="10">
        <v>0</v>
      </c>
      <c r="I9" s="10">
        <v>0</v>
      </c>
      <c r="J9" s="10">
        <v>4</v>
      </c>
      <c r="K9" s="10">
        <v>5</v>
      </c>
      <c r="L9" s="10">
        <v>5</v>
      </c>
      <c r="M9" s="10">
        <v>4.5</v>
      </c>
      <c r="N9" s="10">
        <v>6</v>
      </c>
      <c r="O9" s="15">
        <f t="shared" si="0"/>
        <v>40</v>
      </c>
      <c r="P9" s="5">
        <f t="shared" si="1"/>
        <v>0</v>
      </c>
      <c r="Q9" s="15">
        <f t="shared" si="2"/>
        <v>40</v>
      </c>
      <c r="R9" s="5"/>
      <c r="S9" s="5"/>
      <c r="T9" s="5"/>
      <c r="U9" s="5"/>
      <c r="V9" s="5"/>
      <c r="W9" s="5"/>
      <c r="X9" s="5"/>
      <c r="Y9" s="5"/>
      <c r="Z9" s="5"/>
      <c r="AA9" s="1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15"/>
      <c r="AO9" s="5"/>
      <c r="AP9" s="15"/>
      <c r="AQ9" s="5"/>
      <c r="AR9" s="5"/>
      <c r="AS9" s="5"/>
      <c r="AT9" s="5"/>
      <c r="AU9" s="5"/>
      <c r="AV9" s="5"/>
      <c r="AW9" s="5"/>
      <c r="AX9" s="5"/>
      <c r="AY9" s="6"/>
      <c r="AZ9" s="5"/>
      <c r="BA9" s="7"/>
      <c r="BB9" s="5"/>
      <c r="BC9" s="5"/>
      <c r="BD9" s="5"/>
      <c r="BE9" s="5"/>
      <c r="BF9" s="5"/>
      <c r="BG9" s="5"/>
      <c r="BH9" s="8"/>
      <c r="BI9" s="5"/>
      <c r="BJ9" s="7"/>
      <c r="BK9" s="5"/>
    </row>
    <row r="10" spans="1:63" s="4" customFormat="1" ht="18">
      <c r="A10" s="4">
        <v>8</v>
      </c>
      <c r="B10" s="22" t="s">
        <v>10</v>
      </c>
      <c r="C10" s="4" t="s">
        <v>11</v>
      </c>
      <c r="D10" s="33" t="s">
        <v>213</v>
      </c>
      <c r="E10" s="5">
        <v>6</v>
      </c>
      <c r="F10" s="5">
        <v>6</v>
      </c>
      <c r="G10" s="5">
        <v>6</v>
      </c>
      <c r="H10" s="5">
        <v>6.5</v>
      </c>
      <c r="I10" s="5">
        <v>6</v>
      </c>
      <c r="J10" s="5">
        <v>0</v>
      </c>
      <c r="K10" s="5">
        <v>0</v>
      </c>
      <c r="L10" s="5">
        <v>6.5</v>
      </c>
      <c r="M10" s="5">
        <v>0</v>
      </c>
      <c r="N10" s="5">
        <v>0</v>
      </c>
      <c r="O10" s="15">
        <f t="shared" si="0"/>
        <v>37</v>
      </c>
      <c r="P10" s="5">
        <f t="shared" si="1"/>
        <v>0</v>
      </c>
      <c r="Q10" s="15">
        <f t="shared" si="2"/>
        <v>37</v>
      </c>
      <c r="R10" s="5"/>
      <c r="S10" s="5"/>
      <c r="T10" s="5"/>
      <c r="U10" s="5"/>
      <c r="V10" s="5"/>
      <c r="W10" s="5"/>
      <c r="X10" s="5"/>
      <c r="Y10" s="5"/>
      <c r="Z10" s="5"/>
      <c r="AA10" s="1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15"/>
      <c r="AO10" s="5"/>
      <c r="AP10" s="15"/>
      <c r="AQ10" s="5"/>
      <c r="AR10" s="5"/>
      <c r="AS10" s="5"/>
      <c r="AT10" s="5"/>
      <c r="AU10" s="5"/>
      <c r="AV10" s="5"/>
      <c r="AW10" s="5"/>
      <c r="AX10" s="5"/>
      <c r="AY10" s="6"/>
      <c r="AZ10" s="5"/>
      <c r="BA10" s="7"/>
      <c r="BB10" s="5"/>
      <c r="BC10" s="5"/>
      <c r="BD10" s="5"/>
      <c r="BE10" s="5"/>
      <c r="BF10" s="5"/>
      <c r="BG10" s="5"/>
      <c r="BH10" s="8"/>
      <c r="BI10" s="5"/>
      <c r="BJ10" s="7"/>
      <c r="BK10" s="5"/>
    </row>
    <row r="11" spans="1:63" s="4" customFormat="1" ht="18">
      <c r="A11" s="4">
        <v>9</v>
      </c>
      <c r="B11" s="23" t="s">
        <v>54</v>
      </c>
      <c r="C11" s="9" t="s">
        <v>55</v>
      </c>
      <c r="D11" s="32" t="s">
        <v>213</v>
      </c>
      <c r="E11" s="10">
        <v>6</v>
      </c>
      <c r="F11" s="10">
        <v>6</v>
      </c>
      <c r="G11" s="10">
        <v>5.5</v>
      </c>
      <c r="H11" s="10">
        <v>5.5</v>
      </c>
      <c r="I11" s="10">
        <v>4.5</v>
      </c>
      <c r="J11" s="10">
        <v>0</v>
      </c>
      <c r="K11" s="10">
        <v>4</v>
      </c>
      <c r="L11" s="10">
        <v>5</v>
      </c>
      <c r="M11" s="10">
        <v>0</v>
      </c>
      <c r="N11" s="10">
        <v>0</v>
      </c>
      <c r="O11" s="15">
        <f t="shared" si="0"/>
        <v>36.5</v>
      </c>
      <c r="P11" s="5">
        <f t="shared" si="1"/>
        <v>0</v>
      </c>
      <c r="Q11" s="15">
        <f t="shared" si="2"/>
        <v>36.5</v>
      </c>
      <c r="R11" s="5"/>
      <c r="S11" s="5"/>
      <c r="T11" s="5"/>
      <c r="U11" s="5"/>
      <c r="V11" s="5"/>
      <c r="W11" s="5"/>
      <c r="X11" s="5"/>
      <c r="Y11" s="5"/>
      <c r="Z11" s="5"/>
      <c r="AA11" s="1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15"/>
      <c r="AO11" s="5"/>
      <c r="AP11" s="15"/>
      <c r="AQ11" s="5"/>
      <c r="AR11" s="5"/>
      <c r="AS11" s="5"/>
      <c r="AT11" s="5"/>
      <c r="AU11" s="5"/>
      <c r="AV11" s="5"/>
      <c r="AW11" s="5"/>
      <c r="AX11" s="5"/>
      <c r="AY11" s="6"/>
      <c r="AZ11" s="5"/>
      <c r="BA11" s="7"/>
      <c r="BB11" s="5"/>
      <c r="BC11" s="5"/>
      <c r="BD11" s="5"/>
      <c r="BE11" s="5"/>
      <c r="BF11" s="5"/>
      <c r="BG11" s="5"/>
      <c r="BH11" s="8"/>
      <c r="BI11" s="5"/>
      <c r="BJ11" s="7"/>
      <c r="BK11" s="5"/>
    </row>
    <row r="12" spans="1:63" s="4" customFormat="1" ht="18">
      <c r="A12" s="4">
        <v>10</v>
      </c>
      <c r="B12" s="23" t="s">
        <v>58</v>
      </c>
      <c r="C12" s="9" t="s">
        <v>59</v>
      </c>
      <c r="D12" s="32" t="s">
        <v>213</v>
      </c>
      <c r="E12" s="10">
        <v>5</v>
      </c>
      <c r="F12" s="5">
        <v>5.5</v>
      </c>
      <c r="G12" s="5">
        <v>5</v>
      </c>
      <c r="H12" s="5">
        <v>4</v>
      </c>
      <c r="I12" s="5">
        <v>4</v>
      </c>
      <c r="J12" s="5">
        <v>4</v>
      </c>
      <c r="K12" s="5">
        <v>4</v>
      </c>
      <c r="L12" s="5">
        <v>4</v>
      </c>
      <c r="M12" s="5">
        <v>0</v>
      </c>
      <c r="N12" s="5">
        <v>0</v>
      </c>
      <c r="O12" s="15">
        <f t="shared" si="0"/>
        <v>35.5</v>
      </c>
      <c r="P12" s="5">
        <f t="shared" si="1"/>
        <v>0</v>
      </c>
      <c r="Q12" s="15">
        <f t="shared" si="2"/>
        <v>35.5</v>
      </c>
      <c r="R12" s="5"/>
      <c r="S12" s="5"/>
      <c r="T12" s="5"/>
      <c r="U12" s="5"/>
      <c r="V12" s="5"/>
      <c r="W12" s="5"/>
      <c r="X12" s="5"/>
      <c r="Y12" s="5"/>
      <c r="Z12" s="5"/>
      <c r="AA12" s="1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15"/>
      <c r="AO12" s="5"/>
      <c r="AP12" s="15"/>
      <c r="AQ12" s="5"/>
      <c r="AR12" s="5"/>
      <c r="AS12" s="5"/>
      <c r="AT12" s="5"/>
      <c r="AU12" s="5"/>
      <c r="AV12" s="5"/>
      <c r="AW12" s="5"/>
      <c r="AX12" s="5"/>
      <c r="AY12" s="6"/>
      <c r="AZ12" s="5"/>
      <c r="BA12" s="7"/>
      <c r="BB12" s="5"/>
      <c r="BC12" s="5"/>
      <c r="BD12" s="5"/>
      <c r="BE12" s="5"/>
      <c r="BF12" s="5"/>
      <c r="BG12" s="5"/>
      <c r="BH12" s="8"/>
      <c r="BI12" s="5"/>
      <c r="BJ12" s="7"/>
      <c r="BK12" s="5"/>
    </row>
    <row r="13" spans="1:63" s="4" customFormat="1" ht="18">
      <c r="A13" s="4">
        <v>11</v>
      </c>
      <c r="B13" s="22" t="s">
        <v>20</v>
      </c>
      <c r="C13" s="4" t="s">
        <v>21</v>
      </c>
      <c r="D13" s="33" t="s">
        <v>213</v>
      </c>
      <c r="E13" s="5">
        <v>5.5</v>
      </c>
      <c r="F13" s="5">
        <v>0</v>
      </c>
      <c r="G13" s="5">
        <v>5.5</v>
      </c>
      <c r="H13" s="5">
        <v>5.5</v>
      </c>
      <c r="I13" s="5">
        <v>6</v>
      </c>
      <c r="J13" s="5">
        <v>0</v>
      </c>
      <c r="K13" s="5">
        <v>5</v>
      </c>
      <c r="L13" s="5">
        <v>5.5</v>
      </c>
      <c r="M13" s="5">
        <v>0</v>
      </c>
      <c r="N13" s="5">
        <v>0</v>
      </c>
      <c r="O13" s="15">
        <f t="shared" si="0"/>
        <v>33</v>
      </c>
      <c r="P13" s="5">
        <f t="shared" si="1"/>
        <v>0</v>
      </c>
      <c r="Q13" s="15">
        <f t="shared" si="2"/>
        <v>33</v>
      </c>
      <c r="R13" s="5"/>
      <c r="S13" s="5"/>
      <c r="T13" s="5"/>
      <c r="U13" s="5"/>
      <c r="V13" s="5"/>
      <c r="W13" s="5"/>
      <c r="X13" s="5"/>
      <c r="Y13" s="5"/>
      <c r="Z13" s="5"/>
      <c r="AA13" s="15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5"/>
      <c r="AO13" s="5"/>
      <c r="AP13" s="15"/>
      <c r="AQ13" s="5"/>
      <c r="AR13" s="5"/>
      <c r="AS13" s="5"/>
      <c r="AT13" s="5"/>
      <c r="AU13" s="5"/>
      <c r="AV13" s="5"/>
      <c r="AW13" s="5"/>
      <c r="AX13" s="5"/>
      <c r="AY13" s="6"/>
      <c r="AZ13" s="5"/>
      <c r="BA13" s="7"/>
      <c r="BB13" s="5"/>
      <c r="BC13" s="5"/>
      <c r="BD13" s="5"/>
      <c r="BE13" s="5"/>
      <c r="BF13" s="5"/>
      <c r="BG13" s="5"/>
      <c r="BH13" s="8"/>
      <c r="BI13" s="5"/>
      <c r="BJ13" s="7"/>
      <c r="BK13" s="5"/>
    </row>
    <row r="14" spans="2:63" s="4" customFormat="1" ht="18">
      <c r="B14" s="23" t="s">
        <v>126</v>
      </c>
      <c r="C14" s="9" t="s">
        <v>143</v>
      </c>
      <c r="D14" s="32" t="s">
        <v>213</v>
      </c>
      <c r="E14" s="10">
        <v>4.5</v>
      </c>
      <c r="F14" s="10">
        <v>3.5</v>
      </c>
      <c r="G14" s="10">
        <v>4</v>
      </c>
      <c r="H14" s="10">
        <v>3.5</v>
      </c>
      <c r="I14" s="10">
        <v>4</v>
      </c>
      <c r="J14" s="10">
        <v>3</v>
      </c>
      <c r="K14" s="10">
        <v>3.5</v>
      </c>
      <c r="L14" s="10">
        <v>4.5</v>
      </c>
      <c r="M14" s="10">
        <v>2.5</v>
      </c>
      <c r="N14" s="10">
        <v>0</v>
      </c>
      <c r="O14" s="15">
        <f t="shared" si="0"/>
        <v>33</v>
      </c>
      <c r="P14" s="5">
        <f t="shared" si="1"/>
        <v>0</v>
      </c>
      <c r="Q14" s="15">
        <f t="shared" si="2"/>
        <v>33</v>
      </c>
      <c r="R14" s="10"/>
      <c r="S14" s="10"/>
      <c r="T14" s="10"/>
      <c r="U14" s="10"/>
      <c r="V14" s="10"/>
      <c r="W14" s="10"/>
      <c r="X14" s="10"/>
      <c r="Y14" s="5"/>
      <c r="Z14" s="5"/>
      <c r="AA14" s="1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15"/>
      <c r="AO14" s="5"/>
      <c r="AP14" s="15"/>
      <c r="AQ14" s="5"/>
      <c r="AR14" s="5"/>
      <c r="AS14" s="5"/>
      <c r="AT14" s="5"/>
      <c r="AU14" s="5"/>
      <c r="AV14" s="5"/>
      <c r="AW14" s="5"/>
      <c r="AX14" s="5"/>
      <c r="AY14" s="6"/>
      <c r="AZ14" s="5"/>
      <c r="BA14" s="7"/>
      <c r="BB14" s="5"/>
      <c r="BC14" s="5"/>
      <c r="BD14" s="5"/>
      <c r="BE14" s="5"/>
      <c r="BF14" s="5"/>
      <c r="BG14" s="5"/>
      <c r="BH14" s="8"/>
      <c r="BI14" s="5"/>
      <c r="BJ14" s="7"/>
      <c r="BK14" s="5"/>
    </row>
    <row r="15" spans="2:63" s="4" customFormat="1" ht="18">
      <c r="B15" s="23" t="s">
        <v>197</v>
      </c>
      <c r="C15" s="9" t="s">
        <v>230</v>
      </c>
      <c r="D15" s="32" t="s">
        <v>213</v>
      </c>
      <c r="E15" s="10">
        <v>0</v>
      </c>
      <c r="F15" s="10">
        <v>0</v>
      </c>
      <c r="G15" s="10">
        <v>0</v>
      </c>
      <c r="H15" s="10">
        <v>6.5</v>
      </c>
      <c r="I15" s="10">
        <v>6.5</v>
      </c>
      <c r="J15" s="10">
        <v>6</v>
      </c>
      <c r="K15" s="10">
        <v>0</v>
      </c>
      <c r="L15" s="10">
        <v>7.5</v>
      </c>
      <c r="M15" s="10">
        <v>0</v>
      </c>
      <c r="N15" s="10">
        <v>6.5</v>
      </c>
      <c r="O15" s="15">
        <f t="shared" si="0"/>
        <v>33</v>
      </c>
      <c r="P15" s="5">
        <f t="shared" si="1"/>
        <v>0</v>
      </c>
      <c r="Q15" s="15">
        <f t="shared" si="2"/>
        <v>33</v>
      </c>
      <c r="R15" s="10"/>
      <c r="S15" s="10"/>
      <c r="T15" s="10"/>
      <c r="U15" s="10"/>
      <c r="V15" s="10"/>
      <c r="W15" s="10"/>
      <c r="X15" s="10"/>
      <c r="Y15" s="5"/>
      <c r="Z15" s="5"/>
      <c r="AA15" s="1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15"/>
      <c r="AO15" s="5"/>
      <c r="AP15" s="15"/>
      <c r="AQ15" s="5"/>
      <c r="AR15" s="5"/>
      <c r="AS15" s="5"/>
      <c r="AT15" s="5"/>
      <c r="AU15" s="5"/>
      <c r="AV15" s="5"/>
      <c r="AW15" s="5"/>
      <c r="AX15" s="5"/>
      <c r="AY15" s="6"/>
      <c r="AZ15" s="5"/>
      <c r="BA15" s="7"/>
      <c r="BB15" s="5"/>
      <c r="BC15" s="5"/>
      <c r="BD15" s="5"/>
      <c r="BE15" s="5"/>
      <c r="BF15" s="5"/>
      <c r="BG15" s="5"/>
      <c r="BH15" s="8"/>
      <c r="BI15" s="5"/>
      <c r="BJ15" s="7"/>
      <c r="BK15" s="5"/>
    </row>
    <row r="16" spans="1:63" s="4" customFormat="1" ht="18">
      <c r="A16" s="4">
        <v>14</v>
      </c>
      <c r="B16" s="22" t="s">
        <v>22</v>
      </c>
      <c r="C16" s="4" t="s">
        <v>23</v>
      </c>
      <c r="D16" s="33" t="s">
        <v>213</v>
      </c>
      <c r="E16" s="5">
        <v>5.5</v>
      </c>
      <c r="F16" s="5">
        <v>6</v>
      </c>
      <c r="G16" s="5">
        <v>5</v>
      </c>
      <c r="H16" s="5">
        <v>6</v>
      </c>
      <c r="I16" s="5">
        <v>0</v>
      </c>
      <c r="J16" s="5">
        <v>4.5</v>
      </c>
      <c r="K16" s="5">
        <v>0</v>
      </c>
      <c r="L16" s="5">
        <v>0</v>
      </c>
      <c r="M16" s="5">
        <v>0</v>
      </c>
      <c r="N16" s="5">
        <v>5</v>
      </c>
      <c r="O16" s="15">
        <f t="shared" si="0"/>
        <v>32</v>
      </c>
      <c r="P16" s="5">
        <f t="shared" si="1"/>
        <v>0</v>
      </c>
      <c r="Q16" s="15">
        <f t="shared" si="2"/>
        <v>32</v>
      </c>
      <c r="R16" s="5"/>
      <c r="S16" s="5"/>
      <c r="T16" s="5"/>
      <c r="U16" s="5"/>
      <c r="V16" s="5"/>
      <c r="W16" s="5"/>
      <c r="X16" s="5"/>
      <c r="Y16" s="5"/>
      <c r="Z16" s="5"/>
      <c r="AA16" s="1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15"/>
      <c r="AO16" s="5"/>
      <c r="AP16" s="15"/>
      <c r="AQ16" s="5"/>
      <c r="AR16" s="5"/>
      <c r="AS16" s="5"/>
      <c r="AT16" s="5"/>
      <c r="AU16" s="5"/>
      <c r="AV16" s="5"/>
      <c r="AW16" s="5"/>
      <c r="AX16" s="5"/>
      <c r="AY16" s="6"/>
      <c r="AZ16" s="5"/>
      <c r="BA16" s="7"/>
      <c r="BB16" s="5"/>
      <c r="BC16" s="5"/>
      <c r="BD16" s="5"/>
      <c r="BE16" s="5"/>
      <c r="BF16" s="5"/>
      <c r="BG16" s="5"/>
      <c r="BH16" s="8"/>
      <c r="BI16" s="5"/>
      <c r="BJ16" s="7"/>
      <c r="BK16" s="5"/>
    </row>
    <row r="17" spans="1:63" s="4" customFormat="1" ht="18">
      <c r="A17" s="4">
        <v>15</v>
      </c>
      <c r="B17" s="22" t="s">
        <v>30</v>
      </c>
      <c r="C17" s="4" t="s">
        <v>31</v>
      </c>
      <c r="D17" s="33" t="s">
        <v>213</v>
      </c>
      <c r="E17" s="5">
        <v>5</v>
      </c>
      <c r="F17" s="5">
        <v>5</v>
      </c>
      <c r="G17" s="5">
        <v>5</v>
      </c>
      <c r="H17" s="5">
        <v>4.5</v>
      </c>
      <c r="I17" s="5">
        <v>4.5</v>
      </c>
      <c r="J17" s="5">
        <v>0</v>
      </c>
      <c r="K17" s="5">
        <v>3.5</v>
      </c>
      <c r="L17" s="5">
        <v>4</v>
      </c>
      <c r="M17" s="5">
        <v>0</v>
      </c>
      <c r="N17" s="5">
        <v>0</v>
      </c>
      <c r="O17" s="15">
        <f t="shared" si="0"/>
        <v>31.5</v>
      </c>
      <c r="P17" s="5">
        <f t="shared" si="1"/>
        <v>0</v>
      </c>
      <c r="Q17" s="15">
        <f t="shared" si="2"/>
        <v>31.5</v>
      </c>
      <c r="R17" s="5"/>
      <c r="S17" s="5"/>
      <c r="T17" s="5"/>
      <c r="U17" s="5"/>
      <c r="V17" s="5"/>
      <c r="W17" s="5"/>
      <c r="X17" s="5"/>
      <c r="Y17" s="5"/>
      <c r="Z17" s="5"/>
      <c r="AA17" s="15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5"/>
      <c r="AO17" s="5"/>
      <c r="AP17" s="15"/>
      <c r="AQ17" s="5"/>
      <c r="AR17" s="5"/>
      <c r="AS17" s="5"/>
      <c r="AT17" s="5"/>
      <c r="AU17" s="5"/>
      <c r="AV17" s="5"/>
      <c r="AW17" s="5"/>
      <c r="AX17" s="5"/>
      <c r="AY17" s="6"/>
      <c r="AZ17" s="5"/>
      <c r="BA17" s="7"/>
      <c r="BB17" s="5"/>
      <c r="BC17" s="5"/>
      <c r="BD17" s="5"/>
      <c r="BE17" s="5"/>
      <c r="BF17" s="5"/>
      <c r="BG17" s="5"/>
      <c r="BH17" s="8"/>
      <c r="BI17" s="5"/>
      <c r="BJ17" s="7"/>
      <c r="BK17" s="5"/>
    </row>
    <row r="18" spans="1:63" s="4" customFormat="1" ht="18">
      <c r="A18" s="4">
        <v>16</v>
      </c>
      <c r="B18" s="22" t="s">
        <v>18</v>
      </c>
      <c r="C18" s="4" t="s">
        <v>19</v>
      </c>
      <c r="D18" s="33" t="s">
        <v>213</v>
      </c>
      <c r="E18" s="5">
        <v>0</v>
      </c>
      <c r="F18" s="10">
        <v>7</v>
      </c>
      <c r="G18" s="10">
        <v>7</v>
      </c>
      <c r="H18" s="10">
        <v>6.5</v>
      </c>
      <c r="I18" s="10">
        <v>0</v>
      </c>
      <c r="J18" s="10">
        <v>5.5</v>
      </c>
      <c r="K18" s="10">
        <v>5</v>
      </c>
      <c r="L18" s="10">
        <v>0</v>
      </c>
      <c r="M18" s="10">
        <v>0</v>
      </c>
      <c r="N18" s="10">
        <v>0</v>
      </c>
      <c r="O18" s="15">
        <f t="shared" si="0"/>
        <v>31</v>
      </c>
      <c r="P18" s="5">
        <f t="shared" si="1"/>
        <v>0</v>
      </c>
      <c r="Q18" s="15">
        <f t="shared" si="2"/>
        <v>31</v>
      </c>
      <c r="R18" s="10"/>
      <c r="S18" s="10"/>
      <c r="T18" s="10"/>
      <c r="U18" s="10"/>
      <c r="V18" s="10"/>
      <c r="W18" s="10"/>
      <c r="X18" s="10"/>
      <c r="Y18" s="5"/>
      <c r="Z18" s="5"/>
      <c r="AA18" s="1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15"/>
      <c r="AO18" s="5"/>
      <c r="AP18" s="15"/>
      <c r="AQ18" s="5"/>
      <c r="AR18" s="5"/>
      <c r="AS18" s="5"/>
      <c r="AT18" s="5"/>
      <c r="AU18" s="5"/>
      <c r="AV18" s="5"/>
      <c r="AW18" s="5"/>
      <c r="AX18" s="5"/>
      <c r="AY18" s="6"/>
      <c r="AZ18" s="5"/>
      <c r="BA18" s="7"/>
      <c r="BB18" s="5"/>
      <c r="BC18" s="5"/>
      <c r="BD18" s="5"/>
      <c r="BE18" s="5"/>
      <c r="BF18" s="5"/>
      <c r="BG18" s="5"/>
      <c r="BH18" s="8"/>
      <c r="BI18" s="5"/>
      <c r="BJ18" s="7"/>
      <c r="BK18" s="5"/>
    </row>
    <row r="19" spans="1:63" s="4" customFormat="1" ht="18">
      <c r="A19" s="9">
        <v>17</v>
      </c>
      <c r="B19" s="23" t="s">
        <v>173</v>
      </c>
      <c r="C19" s="9" t="s">
        <v>186</v>
      </c>
      <c r="D19" s="32" t="s">
        <v>213</v>
      </c>
      <c r="E19" s="10">
        <v>0</v>
      </c>
      <c r="F19" s="10">
        <v>0</v>
      </c>
      <c r="G19" s="10">
        <v>5.5</v>
      </c>
      <c r="H19" s="10">
        <v>0</v>
      </c>
      <c r="I19" s="10">
        <v>7</v>
      </c>
      <c r="J19" s="10">
        <v>4.5</v>
      </c>
      <c r="K19" s="10">
        <v>6.5</v>
      </c>
      <c r="L19" s="10">
        <v>6</v>
      </c>
      <c r="M19" s="10">
        <v>0</v>
      </c>
      <c r="N19" s="10">
        <v>0</v>
      </c>
      <c r="O19" s="15">
        <f t="shared" si="0"/>
        <v>29.5</v>
      </c>
      <c r="P19" s="5">
        <f t="shared" si="1"/>
        <v>0</v>
      </c>
      <c r="Q19" s="15">
        <f t="shared" si="2"/>
        <v>29.5</v>
      </c>
      <c r="R19" s="5"/>
      <c r="S19" s="5"/>
      <c r="T19" s="5"/>
      <c r="U19" s="5"/>
      <c r="V19" s="5"/>
      <c r="W19" s="5"/>
      <c r="X19" s="5"/>
      <c r="Y19" s="5"/>
      <c r="Z19" s="5"/>
      <c r="AA19" s="15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5"/>
      <c r="AO19" s="5"/>
      <c r="AP19" s="15"/>
      <c r="AQ19" s="5"/>
      <c r="AR19" s="5"/>
      <c r="AS19" s="5"/>
      <c r="AT19" s="5"/>
      <c r="AU19" s="5"/>
      <c r="AV19" s="5"/>
      <c r="AW19" s="5"/>
      <c r="AX19" s="5"/>
      <c r="AY19" s="6"/>
      <c r="AZ19" s="5"/>
      <c r="BA19" s="7"/>
      <c r="BB19" s="5"/>
      <c r="BC19" s="5"/>
      <c r="BD19" s="5"/>
      <c r="BE19" s="5"/>
      <c r="BF19" s="5"/>
      <c r="BG19" s="5"/>
      <c r="BH19" s="8"/>
      <c r="BI19" s="5"/>
      <c r="BJ19" s="7"/>
      <c r="BK19" s="5"/>
    </row>
    <row r="20" spans="1:63" s="4" customFormat="1" ht="18">
      <c r="A20" s="9">
        <v>18</v>
      </c>
      <c r="B20" s="23" t="s">
        <v>77</v>
      </c>
      <c r="C20" s="9" t="s">
        <v>82</v>
      </c>
      <c r="D20" s="32" t="s">
        <v>213</v>
      </c>
      <c r="E20" s="10">
        <v>0</v>
      </c>
      <c r="F20" s="10">
        <v>5.5</v>
      </c>
      <c r="G20" s="10">
        <v>4.5</v>
      </c>
      <c r="H20" s="10">
        <v>4.5</v>
      </c>
      <c r="I20" s="10">
        <v>4.5</v>
      </c>
      <c r="J20" s="10">
        <v>0</v>
      </c>
      <c r="K20" s="10">
        <v>4</v>
      </c>
      <c r="L20" s="10">
        <v>5</v>
      </c>
      <c r="M20" s="10">
        <v>0</v>
      </c>
      <c r="N20" s="10">
        <v>0</v>
      </c>
      <c r="O20" s="15">
        <f t="shared" si="0"/>
        <v>28</v>
      </c>
      <c r="P20" s="5">
        <f t="shared" si="1"/>
        <v>0</v>
      </c>
      <c r="Q20" s="15">
        <f t="shared" si="2"/>
        <v>28</v>
      </c>
      <c r="R20" s="10"/>
      <c r="S20" s="10"/>
      <c r="T20" s="10"/>
      <c r="U20" s="10"/>
      <c r="V20" s="10"/>
      <c r="W20" s="10"/>
      <c r="X20" s="10"/>
      <c r="Y20" s="5"/>
      <c r="Z20" s="5"/>
      <c r="AA20" s="15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5"/>
      <c r="AO20" s="5"/>
      <c r="AP20" s="15"/>
      <c r="AQ20" s="5"/>
      <c r="AR20" s="5"/>
      <c r="AS20" s="5"/>
      <c r="AT20" s="5"/>
      <c r="AU20" s="5"/>
      <c r="AV20" s="5"/>
      <c r="AW20" s="5"/>
      <c r="AX20" s="5"/>
      <c r="AY20" s="6"/>
      <c r="AZ20" s="5"/>
      <c r="BA20" s="7"/>
      <c r="BB20" s="5"/>
      <c r="BC20" s="5"/>
      <c r="BD20" s="5"/>
      <c r="BE20" s="5"/>
      <c r="BF20" s="5"/>
      <c r="BG20" s="5"/>
      <c r="BH20" s="8"/>
      <c r="BI20" s="5"/>
      <c r="BJ20" s="7"/>
      <c r="BK20" s="5"/>
    </row>
    <row r="21" spans="1:63" s="4" customFormat="1" ht="18">
      <c r="A21" s="9">
        <v>19</v>
      </c>
      <c r="B21" s="23" t="s">
        <v>161</v>
      </c>
      <c r="C21" s="9" t="s">
        <v>195</v>
      </c>
      <c r="D21" s="32" t="s">
        <v>213</v>
      </c>
      <c r="E21" s="10">
        <v>0</v>
      </c>
      <c r="F21" s="10">
        <v>4</v>
      </c>
      <c r="G21" s="10">
        <v>4</v>
      </c>
      <c r="H21" s="10">
        <v>3</v>
      </c>
      <c r="I21" s="10">
        <v>3.5</v>
      </c>
      <c r="J21" s="10">
        <v>3</v>
      </c>
      <c r="K21" s="10">
        <v>3</v>
      </c>
      <c r="L21" s="10">
        <v>3.5</v>
      </c>
      <c r="M21" s="10">
        <v>0</v>
      </c>
      <c r="N21" s="10">
        <v>3</v>
      </c>
      <c r="O21" s="15">
        <f t="shared" si="0"/>
        <v>27</v>
      </c>
      <c r="P21" s="5">
        <f t="shared" si="1"/>
        <v>0</v>
      </c>
      <c r="Q21" s="15">
        <f t="shared" si="2"/>
        <v>27</v>
      </c>
      <c r="R21" s="10"/>
      <c r="S21" s="10"/>
      <c r="T21" s="10"/>
      <c r="U21" s="10"/>
      <c r="V21" s="10"/>
      <c r="W21" s="10"/>
      <c r="X21" s="10"/>
      <c r="Y21" s="5"/>
      <c r="Z21" s="5"/>
      <c r="AA21" s="15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5"/>
      <c r="AO21" s="5"/>
      <c r="AP21" s="15"/>
      <c r="AQ21" s="5"/>
      <c r="AR21" s="5"/>
      <c r="AS21" s="5"/>
      <c r="AT21" s="5"/>
      <c r="AU21" s="5"/>
      <c r="AV21" s="5"/>
      <c r="AW21" s="5"/>
      <c r="AX21" s="5"/>
      <c r="AY21" s="6"/>
      <c r="AZ21" s="5"/>
      <c r="BA21" s="7"/>
      <c r="BB21" s="5"/>
      <c r="BC21" s="5"/>
      <c r="BD21" s="5"/>
      <c r="BE21" s="5"/>
      <c r="BF21" s="5"/>
      <c r="BG21" s="5"/>
      <c r="BH21" s="8"/>
      <c r="BI21" s="5"/>
      <c r="BJ21" s="7"/>
      <c r="BK21" s="5"/>
    </row>
    <row r="22" spans="1:63" s="4" customFormat="1" ht="18">
      <c r="A22" s="9">
        <v>20</v>
      </c>
      <c r="B22" s="23" t="s">
        <v>198</v>
      </c>
      <c r="C22" s="9" t="s">
        <v>231</v>
      </c>
      <c r="D22" s="32"/>
      <c r="E22" s="10">
        <v>0</v>
      </c>
      <c r="F22" s="10">
        <v>0</v>
      </c>
      <c r="G22" s="10">
        <v>0</v>
      </c>
      <c r="H22" s="10">
        <v>6.5</v>
      </c>
      <c r="I22" s="10">
        <v>6.5</v>
      </c>
      <c r="J22" s="10">
        <v>0</v>
      </c>
      <c r="K22" s="10">
        <v>5.5</v>
      </c>
      <c r="L22" s="10">
        <v>6</v>
      </c>
      <c r="M22" s="10">
        <v>0</v>
      </c>
      <c r="N22" s="10">
        <v>0</v>
      </c>
      <c r="O22" s="15">
        <f t="shared" si="0"/>
        <v>24.5</v>
      </c>
      <c r="P22" s="5">
        <f t="shared" si="1"/>
        <v>0</v>
      </c>
      <c r="Q22" s="15">
        <f t="shared" si="2"/>
        <v>24.5</v>
      </c>
      <c r="R22" s="10"/>
      <c r="S22" s="10"/>
      <c r="T22" s="10"/>
      <c r="U22" s="10"/>
      <c r="V22" s="10"/>
      <c r="W22" s="10"/>
      <c r="X22" s="10"/>
      <c r="Y22" s="5"/>
      <c r="Z22" s="5"/>
      <c r="AA22" s="1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15"/>
      <c r="AO22" s="5"/>
      <c r="AP22" s="15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7"/>
      <c r="BB22" s="5"/>
      <c r="BC22" s="5"/>
      <c r="BD22" s="5"/>
      <c r="BE22" s="5"/>
      <c r="BF22" s="5"/>
      <c r="BG22" s="5"/>
      <c r="BH22" s="8"/>
      <c r="BI22" s="5"/>
      <c r="BJ22" s="7"/>
      <c r="BK22" s="5"/>
    </row>
    <row r="23" spans="1:42" ht="18">
      <c r="A23" s="9">
        <v>21</v>
      </c>
      <c r="B23" s="23" t="s">
        <v>172</v>
      </c>
      <c r="C23" s="9" t="s">
        <v>185</v>
      </c>
      <c r="E23" s="10">
        <v>0</v>
      </c>
      <c r="F23" s="10">
        <v>0</v>
      </c>
      <c r="G23" s="10">
        <v>5.5</v>
      </c>
      <c r="H23" s="10">
        <v>6.5</v>
      </c>
      <c r="I23" s="10">
        <v>0</v>
      </c>
      <c r="J23" s="10">
        <v>0</v>
      </c>
      <c r="K23" s="10">
        <v>5.5</v>
      </c>
      <c r="L23" s="10">
        <v>6</v>
      </c>
      <c r="M23" s="10">
        <v>0</v>
      </c>
      <c r="N23" s="10">
        <v>0</v>
      </c>
      <c r="O23" s="15">
        <f t="shared" si="0"/>
        <v>23.5</v>
      </c>
      <c r="P23" s="5">
        <f t="shared" si="1"/>
        <v>0</v>
      </c>
      <c r="Q23" s="15">
        <f t="shared" si="2"/>
        <v>23.5</v>
      </c>
      <c r="Y23" s="5"/>
      <c r="Z23" s="5"/>
      <c r="AA23" s="15"/>
      <c r="AN23" s="15"/>
      <c r="AO23" s="5"/>
      <c r="AP23" s="15"/>
    </row>
    <row r="24" spans="1:42" ht="18">
      <c r="A24" s="9">
        <v>22</v>
      </c>
      <c r="B24" s="23" t="s">
        <v>171</v>
      </c>
      <c r="C24" s="9" t="s">
        <v>184</v>
      </c>
      <c r="E24" s="10">
        <v>0</v>
      </c>
      <c r="F24" s="10">
        <v>0</v>
      </c>
      <c r="G24" s="10">
        <v>6</v>
      </c>
      <c r="H24" s="10">
        <v>5.5</v>
      </c>
      <c r="I24" s="10">
        <v>0</v>
      </c>
      <c r="J24" s="10">
        <v>0</v>
      </c>
      <c r="K24" s="10">
        <v>5.5</v>
      </c>
      <c r="L24" s="10">
        <v>6</v>
      </c>
      <c r="M24" s="10">
        <v>0</v>
      </c>
      <c r="N24" s="10">
        <v>0</v>
      </c>
      <c r="O24" s="15">
        <f t="shared" si="0"/>
        <v>23</v>
      </c>
      <c r="P24" s="5">
        <f t="shared" si="1"/>
        <v>0</v>
      </c>
      <c r="Q24" s="15">
        <f t="shared" si="2"/>
        <v>23</v>
      </c>
      <c r="Y24" s="5"/>
      <c r="Z24" s="5"/>
      <c r="AA24" s="15"/>
      <c r="AN24" s="15"/>
      <c r="AO24" s="5"/>
      <c r="AP24" s="15"/>
    </row>
    <row r="25" spans="1:42" ht="18">
      <c r="A25" s="4">
        <v>23</v>
      </c>
      <c r="B25" s="23" t="s">
        <v>87</v>
      </c>
      <c r="C25" s="9" t="s">
        <v>96</v>
      </c>
      <c r="E25" s="10">
        <v>0</v>
      </c>
      <c r="F25" s="10">
        <v>7</v>
      </c>
      <c r="G25" s="10">
        <v>0</v>
      </c>
      <c r="H25" s="10">
        <v>0</v>
      </c>
      <c r="I25" s="10">
        <v>0</v>
      </c>
      <c r="J25" s="10">
        <v>5</v>
      </c>
      <c r="K25" s="10">
        <v>6</v>
      </c>
      <c r="L25" s="10">
        <v>0</v>
      </c>
      <c r="M25" s="10">
        <v>0</v>
      </c>
      <c r="N25" s="10">
        <v>4.5</v>
      </c>
      <c r="O25" s="15">
        <f t="shared" si="0"/>
        <v>22.5</v>
      </c>
      <c r="P25" s="5">
        <f t="shared" si="1"/>
        <v>0</v>
      </c>
      <c r="Q25" s="15">
        <f t="shared" si="2"/>
        <v>22.5</v>
      </c>
      <c r="Y25" s="5"/>
      <c r="Z25" s="5"/>
      <c r="AA25" s="1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15"/>
      <c r="AO25" s="5"/>
      <c r="AP25" s="15"/>
    </row>
    <row r="26" spans="1:42" ht="18">
      <c r="A26" s="9">
        <v>24</v>
      </c>
      <c r="B26" s="23" t="s">
        <v>76</v>
      </c>
      <c r="C26" s="9" t="s">
        <v>84</v>
      </c>
      <c r="D26" s="32" t="s">
        <v>213</v>
      </c>
      <c r="E26" s="10">
        <v>0</v>
      </c>
      <c r="F26" s="10">
        <v>4</v>
      </c>
      <c r="G26" s="10">
        <v>4.5</v>
      </c>
      <c r="H26" s="10">
        <v>5</v>
      </c>
      <c r="I26" s="10">
        <v>0</v>
      </c>
      <c r="J26" s="10">
        <v>0</v>
      </c>
      <c r="K26" s="10">
        <v>5</v>
      </c>
      <c r="L26" s="10">
        <v>3.5</v>
      </c>
      <c r="M26" s="10">
        <v>0</v>
      </c>
      <c r="N26" s="10">
        <v>0</v>
      </c>
      <c r="O26" s="15">
        <f t="shared" si="0"/>
        <v>22</v>
      </c>
      <c r="P26" s="5">
        <f t="shared" si="1"/>
        <v>0</v>
      </c>
      <c r="Q26" s="15">
        <f t="shared" si="2"/>
        <v>22</v>
      </c>
      <c r="Y26" s="5"/>
      <c r="Z26" s="5"/>
      <c r="AA26" s="1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15"/>
      <c r="AO26" s="5"/>
      <c r="AP26" s="15"/>
    </row>
    <row r="27" spans="1:42" ht="18">
      <c r="A27" s="4">
        <v>25</v>
      </c>
      <c r="B27" s="23" t="s">
        <v>78</v>
      </c>
      <c r="C27" s="9" t="s">
        <v>83</v>
      </c>
      <c r="D27" s="32" t="s">
        <v>213</v>
      </c>
      <c r="E27" s="10">
        <v>0</v>
      </c>
      <c r="F27" s="10">
        <v>4</v>
      </c>
      <c r="G27" s="10">
        <v>5</v>
      </c>
      <c r="H27" s="10">
        <v>3.5</v>
      </c>
      <c r="I27" s="10">
        <v>3</v>
      </c>
      <c r="J27" s="10">
        <v>0</v>
      </c>
      <c r="K27" s="10">
        <v>3.5</v>
      </c>
      <c r="L27" s="10">
        <v>2.5</v>
      </c>
      <c r="M27" s="10">
        <v>0</v>
      </c>
      <c r="N27" s="10">
        <v>0</v>
      </c>
      <c r="O27" s="15">
        <f t="shared" si="0"/>
        <v>21.5</v>
      </c>
      <c r="P27" s="5">
        <f t="shared" si="1"/>
        <v>0</v>
      </c>
      <c r="Q27" s="15">
        <f t="shared" si="2"/>
        <v>21.5</v>
      </c>
      <c r="Y27" s="5"/>
      <c r="Z27" s="5"/>
      <c r="AA27" s="15"/>
      <c r="AN27" s="15"/>
      <c r="AO27" s="5"/>
      <c r="AP27" s="15"/>
    </row>
    <row r="28" spans="2:42" ht="18">
      <c r="B28" s="23" t="s">
        <v>174</v>
      </c>
      <c r="C28" s="9" t="s">
        <v>187</v>
      </c>
      <c r="E28" s="10">
        <v>0</v>
      </c>
      <c r="F28" s="10">
        <v>0</v>
      </c>
      <c r="G28" s="10">
        <v>5.5</v>
      </c>
      <c r="H28" s="10">
        <v>0</v>
      </c>
      <c r="I28" s="10">
        <v>0</v>
      </c>
      <c r="J28" s="10">
        <v>5.5</v>
      </c>
      <c r="K28" s="10">
        <v>5</v>
      </c>
      <c r="L28" s="10">
        <v>4.5</v>
      </c>
      <c r="M28" s="10">
        <v>0</v>
      </c>
      <c r="N28" s="10">
        <v>0</v>
      </c>
      <c r="O28" s="15">
        <f t="shared" si="0"/>
        <v>20.5</v>
      </c>
      <c r="P28" s="5">
        <f t="shared" si="1"/>
        <v>0</v>
      </c>
      <c r="Q28" s="15">
        <f t="shared" si="2"/>
        <v>20.5</v>
      </c>
      <c r="Y28" s="5"/>
      <c r="Z28" s="5"/>
      <c r="AA28" s="15"/>
      <c r="AN28" s="15"/>
      <c r="AO28" s="5"/>
      <c r="AP28" s="15"/>
    </row>
    <row r="29" spans="1:42" ht="18">
      <c r="A29" s="9">
        <v>27</v>
      </c>
      <c r="B29" s="23" t="s">
        <v>199</v>
      </c>
      <c r="C29" s="9" t="s">
        <v>233</v>
      </c>
      <c r="E29" s="10">
        <v>0</v>
      </c>
      <c r="F29" s="10">
        <v>0</v>
      </c>
      <c r="G29" s="10">
        <v>0</v>
      </c>
      <c r="H29" s="10">
        <v>6</v>
      </c>
      <c r="I29" s="10">
        <v>5.5</v>
      </c>
      <c r="J29" s="10">
        <v>0</v>
      </c>
      <c r="K29" s="10">
        <v>0</v>
      </c>
      <c r="L29" s="10">
        <v>4.5</v>
      </c>
      <c r="M29" s="10">
        <v>4.5</v>
      </c>
      <c r="N29" s="10">
        <v>0</v>
      </c>
      <c r="O29" s="15">
        <f t="shared" si="0"/>
        <v>20.5</v>
      </c>
      <c r="P29" s="5">
        <f t="shared" si="1"/>
        <v>0</v>
      </c>
      <c r="Q29" s="15">
        <f t="shared" si="2"/>
        <v>20.5</v>
      </c>
      <c r="R29" s="5"/>
      <c r="S29" s="5"/>
      <c r="T29" s="5"/>
      <c r="U29" s="5"/>
      <c r="V29" s="5"/>
      <c r="W29" s="5"/>
      <c r="X29" s="5"/>
      <c r="Y29" s="5"/>
      <c r="Z29" s="5"/>
      <c r="AA29" s="15"/>
      <c r="AN29" s="15"/>
      <c r="AO29" s="5"/>
      <c r="AP29" s="15"/>
    </row>
    <row r="30" spans="2:42" ht="18">
      <c r="B30" s="23" t="s">
        <v>140</v>
      </c>
      <c r="C30" s="9" t="s">
        <v>117</v>
      </c>
      <c r="D30" s="32" t="s">
        <v>213</v>
      </c>
      <c r="E30" s="10">
        <v>4</v>
      </c>
      <c r="F30" s="10">
        <v>4</v>
      </c>
      <c r="G30" s="10">
        <v>5</v>
      </c>
      <c r="H30" s="10">
        <v>3</v>
      </c>
      <c r="I30" s="10">
        <v>0</v>
      </c>
      <c r="J30" s="10">
        <v>0</v>
      </c>
      <c r="K30" s="10">
        <v>2</v>
      </c>
      <c r="L30" s="10">
        <v>2</v>
      </c>
      <c r="M30" s="10">
        <v>0</v>
      </c>
      <c r="N30" s="10">
        <v>0</v>
      </c>
      <c r="O30" s="15">
        <f t="shared" si="0"/>
        <v>20</v>
      </c>
      <c r="P30" s="5">
        <f t="shared" si="1"/>
        <v>0</v>
      </c>
      <c r="Q30" s="15">
        <f t="shared" si="2"/>
        <v>20</v>
      </c>
      <c r="Y30" s="5"/>
      <c r="Z30" s="5"/>
      <c r="AA30" s="1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15"/>
      <c r="AO30" s="5"/>
      <c r="AP30" s="15"/>
    </row>
    <row r="31" spans="1:42" ht="18">
      <c r="A31" s="9">
        <v>29</v>
      </c>
      <c r="B31" s="23" t="s">
        <v>178</v>
      </c>
      <c r="C31" s="9" t="s">
        <v>190</v>
      </c>
      <c r="D31" s="32" t="s">
        <v>213</v>
      </c>
      <c r="E31" s="10">
        <v>0</v>
      </c>
      <c r="F31" s="10">
        <v>0</v>
      </c>
      <c r="G31" s="10">
        <v>3.5</v>
      </c>
      <c r="H31" s="10">
        <v>4.5</v>
      </c>
      <c r="I31" s="10">
        <v>4</v>
      </c>
      <c r="J31" s="10">
        <v>0</v>
      </c>
      <c r="K31" s="10">
        <v>4.5</v>
      </c>
      <c r="L31" s="10">
        <v>3.5</v>
      </c>
      <c r="M31" s="10">
        <v>0</v>
      </c>
      <c r="N31" s="10">
        <v>0</v>
      </c>
      <c r="O31" s="15">
        <f t="shared" si="0"/>
        <v>20</v>
      </c>
      <c r="P31" s="5">
        <f t="shared" si="1"/>
        <v>0</v>
      </c>
      <c r="Q31" s="15">
        <f t="shared" si="2"/>
        <v>20</v>
      </c>
      <c r="Y31" s="5"/>
      <c r="Z31" s="5"/>
      <c r="AA31" s="15"/>
      <c r="AN31" s="15"/>
      <c r="AO31" s="5"/>
      <c r="AP31" s="15"/>
    </row>
    <row r="32" spans="2:42" ht="18">
      <c r="B32" s="23" t="s">
        <v>170</v>
      </c>
      <c r="C32" s="9" t="s">
        <v>183</v>
      </c>
      <c r="E32" s="10">
        <v>0</v>
      </c>
      <c r="F32" s="10">
        <v>0</v>
      </c>
      <c r="G32" s="10">
        <v>6</v>
      </c>
      <c r="H32" s="10">
        <v>7.5</v>
      </c>
      <c r="I32" s="10">
        <v>6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5">
        <f t="shared" si="0"/>
        <v>19.5</v>
      </c>
      <c r="P32" s="5">
        <f t="shared" si="1"/>
        <v>0</v>
      </c>
      <c r="Q32" s="15">
        <f t="shared" si="2"/>
        <v>19.5</v>
      </c>
      <c r="Y32" s="5"/>
      <c r="Z32" s="5"/>
      <c r="AA32" s="15"/>
      <c r="AN32" s="15"/>
      <c r="AO32" s="5"/>
      <c r="AP32" s="15"/>
    </row>
    <row r="33" spans="1:42" ht="18">
      <c r="A33" s="9">
        <v>31</v>
      </c>
      <c r="B33" s="23" t="s">
        <v>160</v>
      </c>
      <c r="C33" s="9" t="s">
        <v>167</v>
      </c>
      <c r="D33" s="32" t="s">
        <v>213</v>
      </c>
      <c r="E33" s="10">
        <v>3</v>
      </c>
      <c r="F33" s="10">
        <v>0</v>
      </c>
      <c r="G33" s="10">
        <v>2.5</v>
      </c>
      <c r="H33" s="10">
        <v>3</v>
      </c>
      <c r="I33" s="10">
        <v>3</v>
      </c>
      <c r="J33" s="10">
        <v>2</v>
      </c>
      <c r="K33" s="10">
        <v>3</v>
      </c>
      <c r="L33" s="10">
        <v>3</v>
      </c>
      <c r="M33" s="10">
        <v>0</v>
      </c>
      <c r="N33" s="10">
        <v>0</v>
      </c>
      <c r="O33" s="15">
        <f t="shared" si="0"/>
        <v>19.5</v>
      </c>
      <c r="P33" s="5">
        <f t="shared" si="1"/>
        <v>0</v>
      </c>
      <c r="Q33" s="15">
        <f t="shared" si="2"/>
        <v>19.5</v>
      </c>
      <c r="Y33" s="5"/>
      <c r="Z33" s="5"/>
      <c r="AA33" s="15"/>
      <c r="AN33" s="15"/>
      <c r="AO33" s="5"/>
      <c r="AP33" s="15"/>
    </row>
    <row r="34" spans="1:42" ht="18">
      <c r="A34" s="9">
        <v>32</v>
      </c>
      <c r="B34" s="23" t="s">
        <v>113</v>
      </c>
      <c r="C34" s="9" t="s">
        <v>114</v>
      </c>
      <c r="E34" s="10">
        <v>6</v>
      </c>
      <c r="F34" s="10">
        <v>6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6.5</v>
      </c>
      <c r="M34" s="10">
        <v>0</v>
      </c>
      <c r="N34" s="10">
        <v>0</v>
      </c>
      <c r="O34" s="15">
        <f t="shared" si="0"/>
        <v>18.5</v>
      </c>
      <c r="P34" s="5">
        <f t="shared" si="1"/>
        <v>0</v>
      </c>
      <c r="Q34" s="15">
        <f t="shared" si="2"/>
        <v>18.5</v>
      </c>
      <c r="Y34" s="5"/>
      <c r="Z34" s="5"/>
      <c r="AA34" s="15"/>
      <c r="AN34" s="15"/>
      <c r="AO34" s="5"/>
      <c r="AP34" s="15"/>
    </row>
    <row r="35" spans="2:42" ht="18">
      <c r="B35" s="23" t="s">
        <v>128</v>
      </c>
      <c r="C35" s="9" t="s">
        <v>154</v>
      </c>
      <c r="D35" s="32" t="s">
        <v>213</v>
      </c>
      <c r="E35" s="10">
        <v>4</v>
      </c>
      <c r="F35" s="10">
        <v>0</v>
      </c>
      <c r="G35" s="10">
        <v>3</v>
      </c>
      <c r="H35" s="10">
        <v>2</v>
      </c>
      <c r="I35" s="10">
        <v>0</v>
      </c>
      <c r="J35" s="10">
        <v>3.5</v>
      </c>
      <c r="K35" s="10">
        <v>2.5</v>
      </c>
      <c r="L35" s="10">
        <v>3</v>
      </c>
      <c r="M35" s="10">
        <v>0</v>
      </c>
      <c r="N35" s="10">
        <v>0</v>
      </c>
      <c r="O35" s="15">
        <f aca="true" t="shared" si="3" ref="O35:O66">SUM(E35:N35)</f>
        <v>18</v>
      </c>
      <c r="P35" s="5">
        <f aca="true" t="shared" si="4" ref="P35:P66">SMALL((E35:N35),1)</f>
        <v>0</v>
      </c>
      <c r="Q35" s="15">
        <f aca="true" t="shared" si="5" ref="Q35:Q66">O35-P35</f>
        <v>18</v>
      </c>
      <c r="Y35" s="5"/>
      <c r="Z35" s="5"/>
      <c r="AA35" s="15"/>
      <c r="AN35" s="15"/>
      <c r="AO35" s="5"/>
      <c r="AP35" s="15"/>
    </row>
    <row r="36" spans="1:41" ht="18">
      <c r="A36" s="9">
        <v>34</v>
      </c>
      <c r="B36" s="23" t="s">
        <v>85</v>
      </c>
      <c r="C36" s="9" t="s">
        <v>95</v>
      </c>
      <c r="E36" s="10">
        <v>5</v>
      </c>
      <c r="F36" s="10">
        <v>4.5</v>
      </c>
      <c r="G36" s="10">
        <v>4</v>
      </c>
      <c r="H36" s="10">
        <v>0</v>
      </c>
      <c r="I36" s="10">
        <v>0</v>
      </c>
      <c r="J36" s="10">
        <v>4</v>
      </c>
      <c r="K36" s="10">
        <v>0</v>
      </c>
      <c r="L36" s="10">
        <v>0</v>
      </c>
      <c r="M36" s="10">
        <v>0</v>
      </c>
      <c r="N36" s="10">
        <v>0</v>
      </c>
      <c r="O36" s="15">
        <f t="shared" si="3"/>
        <v>17.5</v>
      </c>
      <c r="P36" s="5">
        <f t="shared" si="4"/>
        <v>0</v>
      </c>
      <c r="Q36" s="15">
        <f t="shared" si="5"/>
        <v>17.5</v>
      </c>
      <c r="R36" s="5"/>
      <c r="S36" s="5"/>
      <c r="T36" s="5"/>
      <c r="U36" s="5"/>
      <c r="V36" s="5"/>
      <c r="W36" s="5"/>
      <c r="X36" s="5"/>
      <c r="Y36" s="5"/>
      <c r="Z36" s="5"/>
      <c r="AA36" s="15"/>
      <c r="AN36" s="15"/>
      <c r="AO36" s="5"/>
    </row>
    <row r="37" spans="1:41" ht="18">
      <c r="A37" s="9">
        <v>35</v>
      </c>
      <c r="B37" s="23" t="s">
        <v>129</v>
      </c>
      <c r="C37" s="9" t="s">
        <v>177</v>
      </c>
      <c r="D37" s="32" t="s">
        <v>213</v>
      </c>
      <c r="E37" s="10">
        <v>4</v>
      </c>
      <c r="F37" s="10">
        <v>3.5</v>
      </c>
      <c r="G37" s="10">
        <v>3</v>
      </c>
      <c r="H37" s="10">
        <v>3.5</v>
      </c>
      <c r="I37" s="10">
        <v>0</v>
      </c>
      <c r="J37" s="10">
        <v>0</v>
      </c>
      <c r="K37" s="10">
        <v>3</v>
      </c>
      <c r="L37" s="10">
        <v>0</v>
      </c>
      <c r="M37" s="10">
        <v>0</v>
      </c>
      <c r="N37" s="10">
        <v>0</v>
      </c>
      <c r="O37" s="15">
        <f t="shared" si="3"/>
        <v>17</v>
      </c>
      <c r="P37" s="5">
        <f t="shared" si="4"/>
        <v>0</v>
      </c>
      <c r="Q37" s="15">
        <f t="shared" si="5"/>
        <v>17</v>
      </c>
      <c r="R37" s="5"/>
      <c r="S37" s="5"/>
      <c r="T37" s="5"/>
      <c r="U37" s="5"/>
      <c r="V37" s="5"/>
      <c r="W37" s="5"/>
      <c r="X37" s="5"/>
      <c r="Y37" s="5"/>
      <c r="Z37" s="5"/>
      <c r="AA37" s="15"/>
      <c r="AN37" s="15"/>
      <c r="AO37" s="5"/>
    </row>
    <row r="38" spans="1:27" ht="18">
      <c r="A38" s="9">
        <v>36</v>
      </c>
      <c r="B38" s="23" t="s">
        <v>169</v>
      </c>
      <c r="C38" s="9" t="s">
        <v>182</v>
      </c>
      <c r="E38" s="10">
        <v>0</v>
      </c>
      <c r="F38" s="10">
        <v>0</v>
      </c>
      <c r="G38" s="10">
        <v>6.5</v>
      </c>
      <c r="H38" s="10">
        <v>5</v>
      </c>
      <c r="I38" s="10">
        <v>0</v>
      </c>
      <c r="J38" s="10">
        <v>0</v>
      </c>
      <c r="K38" s="10">
        <v>5</v>
      </c>
      <c r="L38" s="10">
        <v>0</v>
      </c>
      <c r="M38" s="10">
        <v>0</v>
      </c>
      <c r="N38" s="10">
        <v>0</v>
      </c>
      <c r="O38" s="15">
        <f t="shared" si="3"/>
        <v>16.5</v>
      </c>
      <c r="P38" s="5">
        <f t="shared" si="4"/>
        <v>0</v>
      </c>
      <c r="Q38" s="15">
        <f t="shared" si="5"/>
        <v>16.5</v>
      </c>
      <c r="Y38" s="5"/>
      <c r="Z38" s="5"/>
      <c r="AA38" s="15"/>
    </row>
    <row r="39" spans="1:27" ht="18">
      <c r="A39" s="9">
        <v>37</v>
      </c>
      <c r="B39" s="23" t="s">
        <v>156</v>
      </c>
      <c r="C39" s="9" t="s">
        <v>164</v>
      </c>
      <c r="E39" s="10">
        <v>5</v>
      </c>
      <c r="F39" s="10">
        <v>0</v>
      </c>
      <c r="G39" s="10">
        <v>0</v>
      </c>
      <c r="H39" s="10">
        <v>5.5</v>
      </c>
      <c r="I39" s="10">
        <v>5.5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5">
        <f t="shared" si="3"/>
        <v>16</v>
      </c>
      <c r="P39" s="5">
        <f t="shared" si="4"/>
        <v>0</v>
      </c>
      <c r="Q39" s="15">
        <f t="shared" si="5"/>
        <v>16</v>
      </c>
      <c r="Y39" s="5"/>
      <c r="Z39" s="5"/>
      <c r="AA39" s="15"/>
    </row>
    <row r="40" spans="1:27" ht="18">
      <c r="A40" s="9">
        <v>38</v>
      </c>
      <c r="B40" s="23" t="s">
        <v>40</v>
      </c>
      <c r="C40" s="9" t="s">
        <v>60</v>
      </c>
      <c r="E40" s="10">
        <v>4.5</v>
      </c>
      <c r="F40" s="10">
        <v>4.5</v>
      </c>
      <c r="G40" s="10">
        <v>4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3</v>
      </c>
      <c r="O40" s="15">
        <f t="shared" si="3"/>
        <v>16</v>
      </c>
      <c r="P40" s="5">
        <f t="shared" si="4"/>
        <v>0</v>
      </c>
      <c r="Q40" s="15">
        <f t="shared" si="5"/>
        <v>16</v>
      </c>
      <c r="Y40" s="5"/>
      <c r="Z40" s="5"/>
      <c r="AA40" s="15"/>
    </row>
    <row r="41" spans="1:27" ht="18">
      <c r="A41" s="9">
        <v>39</v>
      </c>
      <c r="B41" s="23" t="s">
        <v>200</v>
      </c>
      <c r="C41" s="9" t="s">
        <v>240</v>
      </c>
      <c r="E41" s="10">
        <v>0</v>
      </c>
      <c r="F41" s="10">
        <v>0</v>
      </c>
      <c r="G41" s="10">
        <v>0</v>
      </c>
      <c r="H41" s="10">
        <v>5</v>
      </c>
      <c r="I41" s="10">
        <v>0</v>
      </c>
      <c r="J41" s="10">
        <v>0</v>
      </c>
      <c r="K41" s="10">
        <v>5.5</v>
      </c>
      <c r="L41" s="10">
        <v>5</v>
      </c>
      <c r="M41" s="10">
        <v>0</v>
      </c>
      <c r="N41" s="10">
        <v>0</v>
      </c>
      <c r="O41" s="15">
        <f t="shared" si="3"/>
        <v>15.5</v>
      </c>
      <c r="P41" s="5">
        <f t="shared" si="4"/>
        <v>0</v>
      </c>
      <c r="Q41" s="15">
        <f t="shared" si="5"/>
        <v>15.5</v>
      </c>
      <c r="Y41" s="5"/>
      <c r="Z41" s="5"/>
      <c r="AA41" s="15"/>
    </row>
    <row r="42" spans="2:27" ht="18">
      <c r="B42" s="22" t="s">
        <v>51</v>
      </c>
      <c r="C42" s="4" t="s">
        <v>61</v>
      </c>
      <c r="D42" s="33"/>
      <c r="E42" s="5">
        <v>5</v>
      </c>
      <c r="F42" s="10">
        <v>5</v>
      </c>
      <c r="G42" s="10">
        <v>5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5">
        <f t="shared" si="3"/>
        <v>15</v>
      </c>
      <c r="P42" s="5">
        <f t="shared" si="4"/>
        <v>0</v>
      </c>
      <c r="Q42" s="15">
        <f t="shared" si="5"/>
        <v>15</v>
      </c>
      <c r="Y42" s="5"/>
      <c r="Z42" s="5"/>
      <c r="AA42" s="15"/>
    </row>
    <row r="43" spans="1:27" ht="18">
      <c r="A43" s="9">
        <v>41</v>
      </c>
      <c r="B43" s="23" t="s">
        <v>107</v>
      </c>
      <c r="C43" s="9" t="s">
        <v>108</v>
      </c>
      <c r="E43" s="10">
        <v>5</v>
      </c>
      <c r="F43" s="10">
        <v>5.5</v>
      </c>
      <c r="G43" s="10">
        <v>0</v>
      </c>
      <c r="H43" s="10">
        <v>4.5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5">
        <f t="shared" si="3"/>
        <v>15</v>
      </c>
      <c r="P43" s="5">
        <f t="shared" si="4"/>
        <v>0</v>
      </c>
      <c r="Q43" s="15">
        <f t="shared" si="5"/>
        <v>15</v>
      </c>
      <c r="Y43" s="5"/>
      <c r="Z43" s="5"/>
      <c r="AA43" s="15"/>
    </row>
    <row r="44" spans="1:27" ht="18">
      <c r="A44" s="9">
        <v>42</v>
      </c>
      <c r="B44" s="23" t="s">
        <v>275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8</v>
      </c>
      <c r="N44" s="10">
        <v>6.5</v>
      </c>
      <c r="O44" s="15">
        <f t="shared" si="3"/>
        <v>14.5</v>
      </c>
      <c r="P44" s="5">
        <f t="shared" si="4"/>
        <v>0</v>
      </c>
      <c r="Q44" s="15">
        <f t="shared" si="5"/>
        <v>14.5</v>
      </c>
      <c r="Y44" s="5"/>
      <c r="Z44" s="5"/>
      <c r="AA44" s="15"/>
    </row>
    <row r="45" spans="1:27" ht="18">
      <c r="A45" s="9">
        <v>43</v>
      </c>
      <c r="B45" s="23" t="s">
        <v>217</v>
      </c>
      <c r="C45" s="9" t="s">
        <v>237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6.5</v>
      </c>
      <c r="K45" s="10">
        <v>0</v>
      </c>
      <c r="L45" s="10">
        <v>0</v>
      </c>
      <c r="M45" s="10">
        <v>0</v>
      </c>
      <c r="N45" s="10">
        <v>8</v>
      </c>
      <c r="O45" s="15">
        <f t="shared" si="3"/>
        <v>14.5</v>
      </c>
      <c r="P45" s="5">
        <f t="shared" si="4"/>
        <v>0</v>
      </c>
      <c r="Q45" s="15">
        <f t="shared" si="5"/>
        <v>14.5</v>
      </c>
      <c r="Y45" s="5"/>
      <c r="Z45" s="5"/>
      <c r="AA45" s="15"/>
    </row>
    <row r="46" spans="2:27" ht="18">
      <c r="B46" s="23" t="s">
        <v>208</v>
      </c>
      <c r="C46" s="9" t="s">
        <v>232</v>
      </c>
      <c r="E46" s="10">
        <v>0</v>
      </c>
      <c r="F46" s="10">
        <v>0</v>
      </c>
      <c r="G46" s="10">
        <v>0</v>
      </c>
      <c r="H46" s="10">
        <v>0</v>
      </c>
      <c r="I46" s="10">
        <v>5.5</v>
      </c>
      <c r="J46" s="10">
        <v>4.5</v>
      </c>
      <c r="K46" s="10">
        <v>0</v>
      </c>
      <c r="L46" s="10">
        <v>0</v>
      </c>
      <c r="M46" s="10">
        <v>4</v>
      </c>
      <c r="N46" s="10">
        <v>0</v>
      </c>
      <c r="O46" s="15">
        <f t="shared" si="3"/>
        <v>14</v>
      </c>
      <c r="P46" s="5">
        <f t="shared" si="4"/>
        <v>0</v>
      </c>
      <c r="Q46" s="15">
        <f t="shared" si="5"/>
        <v>14</v>
      </c>
      <c r="R46" s="5"/>
      <c r="S46" s="5"/>
      <c r="T46" s="5"/>
      <c r="U46" s="5"/>
      <c r="V46" s="5"/>
      <c r="W46" s="5"/>
      <c r="X46" s="5"/>
      <c r="Y46" s="5"/>
      <c r="Z46" s="5"/>
      <c r="AA46" s="15"/>
    </row>
    <row r="47" spans="2:27" ht="18">
      <c r="B47" s="23" t="s">
        <v>155</v>
      </c>
      <c r="C47" s="9" t="s">
        <v>165</v>
      </c>
      <c r="E47" s="10">
        <v>5.5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4</v>
      </c>
      <c r="L47" s="10">
        <v>4</v>
      </c>
      <c r="M47" s="10">
        <v>0</v>
      </c>
      <c r="N47" s="10">
        <v>0</v>
      </c>
      <c r="O47" s="15">
        <f t="shared" si="3"/>
        <v>13.5</v>
      </c>
      <c r="P47" s="5">
        <f t="shared" si="4"/>
        <v>0</v>
      </c>
      <c r="Q47" s="15">
        <f t="shared" si="5"/>
        <v>13.5</v>
      </c>
      <c r="Y47" s="5"/>
      <c r="Z47" s="5"/>
      <c r="AA47" s="15"/>
    </row>
    <row r="48" spans="2:27" ht="18">
      <c r="B48" s="23" t="s">
        <v>74</v>
      </c>
      <c r="C48" s="9" t="s">
        <v>142</v>
      </c>
      <c r="E48" s="10">
        <v>5</v>
      </c>
      <c r="F48" s="10">
        <v>4</v>
      </c>
      <c r="G48" s="10">
        <v>4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5">
        <f t="shared" si="3"/>
        <v>13</v>
      </c>
      <c r="P48" s="5">
        <f t="shared" si="4"/>
        <v>0</v>
      </c>
      <c r="Q48" s="15">
        <f t="shared" si="5"/>
        <v>13</v>
      </c>
      <c r="Y48" s="5"/>
      <c r="Z48" s="5"/>
      <c r="AA48" s="15"/>
    </row>
    <row r="49" spans="2:27" ht="18">
      <c r="B49" s="23" t="s">
        <v>73</v>
      </c>
      <c r="C49" s="9" t="s">
        <v>116</v>
      </c>
      <c r="E49" s="10">
        <v>4.5</v>
      </c>
      <c r="F49" s="10">
        <v>3.5</v>
      </c>
      <c r="G49" s="10">
        <v>0</v>
      </c>
      <c r="H49" s="10">
        <v>0</v>
      </c>
      <c r="I49" s="10">
        <v>5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5">
        <f t="shared" si="3"/>
        <v>13</v>
      </c>
      <c r="P49" s="5">
        <f t="shared" si="4"/>
        <v>0</v>
      </c>
      <c r="Q49" s="15">
        <f t="shared" si="5"/>
        <v>13</v>
      </c>
      <c r="Y49" s="5"/>
      <c r="Z49" s="5"/>
      <c r="AA49" s="15"/>
    </row>
    <row r="50" spans="1:27" ht="18">
      <c r="A50" s="9">
        <v>48</v>
      </c>
      <c r="B50" s="23" t="s">
        <v>91</v>
      </c>
      <c r="C50" s="9" t="s">
        <v>100</v>
      </c>
      <c r="E50" s="10">
        <v>4</v>
      </c>
      <c r="F50" s="10">
        <v>5</v>
      </c>
      <c r="G50" s="10">
        <v>0</v>
      </c>
      <c r="H50" s="10">
        <v>0</v>
      </c>
      <c r="I50" s="10">
        <v>0</v>
      </c>
      <c r="J50" s="10">
        <v>4</v>
      </c>
      <c r="K50" s="10">
        <v>0</v>
      </c>
      <c r="L50" s="10">
        <v>0</v>
      </c>
      <c r="M50" s="10">
        <v>0</v>
      </c>
      <c r="N50" s="10">
        <v>0</v>
      </c>
      <c r="O50" s="15">
        <f t="shared" si="3"/>
        <v>13</v>
      </c>
      <c r="P50" s="5">
        <f t="shared" si="4"/>
        <v>0</v>
      </c>
      <c r="Q50" s="15">
        <f t="shared" si="5"/>
        <v>13</v>
      </c>
      <c r="Y50" s="5"/>
      <c r="Z50" s="5"/>
      <c r="AA50" s="15"/>
    </row>
    <row r="51" spans="2:27" ht="18">
      <c r="B51" s="22" t="s">
        <v>14</v>
      </c>
      <c r="C51" s="4" t="s">
        <v>15</v>
      </c>
      <c r="D51" s="33"/>
      <c r="E51" s="5">
        <v>5.5</v>
      </c>
      <c r="F51" s="5">
        <v>4.5</v>
      </c>
      <c r="G51" s="5">
        <v>0</v>
      </c>
      <c r="H51" s="5">
        <v>0</v>
      </c>
      <c r="I51" s="5">
        <v>0</v>
      </c>
      <c r="J51" s="5">
        <v>3</v>
      </c>
      <c r="K51" s="5">
        <v>0</v>
      </c>
      <c r="L51" s="5">
        <v>0</v>
      </c>
      <c r="M51" s="5">
        <v>0</v>
      </c>
      <c r="N51" s="5">
        <v>0</v>
      </c>
      <c r="O51" s="15">
        <f t="shared" si="3"/>
        <v>13</v>
      </c>
      <c r="P51" s="5">
        <f t="shared" si="4"/>
        <v>0</v>
      </c>
      <c r="Q51" s="15">
        <f t="shared" si="5"/>
        <v>13</v>
      </c>
      <c r="Y51" s="5"/>
      <c r="Z51" s="5"/>
      <c r="AA51" s="15"/>
    </row>
    <row r="52" spans="1:27" ht="18">
      <c r="A52" s="9">
        <v>50</v>
      </c>
      <c r="B52" s="23" t="s">
        <v>75</v>
      </c>
      <c r="C52" s="9" t="s">
        <v>101</v>
      </c>
      <c r="E52" s="10">
        <v>3</v>
      </c>
      <c r="F52" s="10">
        <v>4</v>
      </c>
      <c r="G52" s="10">
        <v>0</v>
      </c>
      <c r="H52" s="10">
        <v>0</v>
      </c>
      <c r="I52" s="10">
        <v>0</v>
      </c>
      <c r="J52" s="10">
        <v>3</v>
      </c>
      <c r="K52" s="10">
        <v>0</v>
      </c>
      <c r="L52" s="10">
        <v>0</v>
      </c>
      <c r="M52" s="10">
        <v>0</v>
      </c>
      <c r="N52" s="10">
        <v>3</v>
      </c>
      <c r="O52" s="15">
        <f t="shared" si="3"/>
        <v>13</v>
      </c>
      <c r="P52" s="5">
        <f t="shared" si="4"/>
        <v>0</v>
      </c>
      <c r="Q52" s="15">
        <f t="shared" si="5"/>
        <v>13</v>
      </c>
      <c r="Y52" s="5"/>
      <c r="Z52" s="5"/>
      <c r="AA52" s="15"/>
    </row>
    <row r="53" spans="2:27" ht="18">
      <c r="B53" s="23" t="s">
        <v>220</v>
      </c>
      <c r="C53" s="9" t="s">
        <v>244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4.5</v>
      </c>
      <c r="K53" s="10">
        <v>0</v>
      </c>
      <c r="L53" s="10">
        <v>0</v>
      </c>
      <c r="M53" s="10">
        <v>4</v>
      </c>
      <c r="N53" s="10">
        <v>4.5</v>
      </c>
      <c r="O53" s="15">
        <f t="shared" si="3"/>
        <v>13</v>
      </c>
      <c r="P53" s="5">
        <f t="shared" si="4"/>
        <v>0</v>
      </c>
      <c r="Q53" s="15">
        <f t="shared" si="5"/>
        <v>13</v>
      </c>
      <c r="Y53" s="5"/>
      <c r="Z53" s="5"/>
      <c r="AA53" s="15"/>
    </row>
    <row r="54" spans="1:27" ht="18">
      <c r="A54" s="9">
        <v>52</v>
      </c>
      <c r="B54" s="23" t="s">
        <v>70</v>
      </c>
      <c r="C54" s="9" t="s">
        <v>115</v>
      </c>
      <c r="E54" s="10">
        <v>4.5</v>
      </c>
      <c r="F54" s="10">
        <v>3.5</v>
      </c>
      <c r="G54" s="10">
        <v>0</v>
      </c>
      <c r="H54" s="10">
        <v>0</v>
      </c>
      <c r="I54" s="10">
        <v>4.5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5">
        <f t="shared" si="3"/>
        <v>12.5</v>
      </c>
      <c r="P54" s="5">
        <f t="shared" si="4"/>
        <v>0</v>
      </c>
      <c r="Q54" s="15">
        <f t="shared" si="5"/>
        <v>12.5</v>
      </c>
      <c r="Y54" s="5"/>
      <c r="Z54" s="5"/>
      <c r="AA54" s="15"/>
    </row>
    <row r="55" spans="2:27" ht="18">
      <c r="B55" s="22" t="s">
        <v>34</v>
      </c>
      <c r="C55" s="4" t="s">
        <v>35</v>
      </c>
      <c r="D55" s="33"/>
      <c r="E55" s="5">
        <v>4</v>
      </c>
      <c r="F55" s="5">
        <v>4</v>
      </c>
      <c r="G55" s="5">
        <v>0</v>
      </c>
      <c r="H55" s="5">
        <v>4.5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15">
        <f t="shared" si="3"/>
        <v>12.5</v>
      </c>
      <c r="P55" s="5">
        <f t="shared" si="4"/>
        <v>0</v>
      </c>
      <c r="Q55" s="15">
        <f t="shared" si="5"/>
        <v>12.5</v>
      </c>
      <c r="S55" s="26"/>
      <c r="T55" s="20"/>
      <c r="U55" s="20"/>
      <c r="V55" s="20"/>
      <c r="W55" s="20"/>
      <c r="X55" s="20"/>
      <c r="Y55" s="5"/>
      <c r="Z55" s="5"/>
      <c r="AA55" s="15"/>
    </row>
    <row r="56" spans="1:27" ht="18">
      <c r="A56" s="9">
        <v>54</v>
      </c>
      <c r="B56" s="22" t="s">
        <v>8</v>
      </c>
      <c r="C56" s="4" t="s">
        <v>9</v>
      </c>
      <c r="D56" s="33"/>
      <c r="E56" s="5">
        <v>7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5.5</v>
      </c>
      <c r="O56" s="15">
        <f t="shared" si="3"/>
        <v>12.5</v>
      </c>
      <c r="P56" s="5">
        <f t="shared" si="4"/>
        <v>0</v>
      </c>
      <c r="Q56" s="15">
        <f t="shared" si="5"/>
        <v>12.5</v>
      </c>
      <c r="Y56" s="5"/>
      <c r="Z56" s="5"/>
      <c r="AA56" s="15"/>
    </row>
    <row r="57" spans="2:27" ht="18">
      <c r="B57" s="22" t="s">
        <v>32</v>
      </c>
      <c r="C57" s="4" t="s">
        <v>33</v>
      </c>
      <c r="D57" s="33"/>
      <c r="E57" s="5">
        <v>6</v>
      </c>
      <c r="F57" s="10">
        <v>6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5">
        <f t="shared" si="3"/>
        <v>12</v>
      </c>
      <c r="P57" s="5">
        <f t="shared" si="4"/>
        <v>0</v>
      </c>
      <c r="Q57" s="15">
        <f t="shared" si="5"/>
        <v>12</v>
      </c>
      <c r="Y57" s="5"/>
      <c r="Z57" s="5"/>
      <c r="AA57" s="15"/>
    </row>
    <row r="58" spans="2:27" ht="18">
      <c r="B58" s="23" t="s">
        <v>93</v>
      </c>
      <c r="C58" s="9" t="s">
        <v>103</v>
      </c>
      <c r="E58" s="10">
        <v>3</v>
      </c>
      <c r="F58" s="10">
        <v>4</v>
      </c>
      <c r="G58" s="10">
        <v>0</v>
      </c>
      <c r="H58" s="10">
        <v>0</v>
      </c>
      <c r="I58" s="10">
        <v>2.5</v>
      </c>
      <c r="J58" s="10">
        <v>2.5</v>
      </c>
      <c r="K58" s="10">
        <v>0</v>
      </c>
      <c r="L58" s="10">
        <v>0</v>
      </c>
      <c r="M58" s="10">
        <v>0</v>
      </c>
      <c r="N58" s="10">
        <v>0</v>
      </c>
      <c r="O58" s="15">
        <f t="shared" si="3"/>
        <v>12</v>
      </c>
      <c r="P58" s="5">
        <f t="shared" si="4"/>
        <v>0</v>
      </c>
      <c r="Q58" s="15">
        <f t="shared" si="5"/>
        <v>12</v>
      </c>
      <c r="Y58" s="5"/>
      <c r="Z58" s="5"/>
      <c r="AA58" s="15"/>
    </row>
    <row r="59" spans="2:27" ht="18">
      <c r="B59" s="23" t="s">
        <v>56</v>
      </c>
      <c r="C59" s="9" t="s">
        <v>57</v>
      </c>
      <c r="E59" s="10">
        <v>6</v>
      </c>
      <c r="F59" s="10">
        <v>5.5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5">
        <f t="shared" si="3"/>
        <v>11.5</v>
      </c>
      <c r="P59" s="5">
        <f t="shared" si="4"/>
        <v>0</v>
      </c>
      <c r="Q59" s="15">
        <f t="shared" si="5"/>
        <v>11.5</v>
      </c>
      <c r="Y59" s="5"/>
      <c r="Z59" s="5"/>
      <c r="AA59" s="15"/>
    </row>
    <row r="60" spans="1:27" ht="18">
      <c r="A60" s="9">
        <v>58</v>
      </c>
      <c r="B60" s="23" t="s">
        <v>109</v>
      </c>
      <c r="C60" s="9" t="s">
        <v>110</v>
      </c>
      <c r="E60" s="10">
        <v>6</v>
      </c>
      <c r="F60" s="10">
        <v>0</v>
      </c>
      <c r="G60" s="10">
        <v>0</v>
      </c>
      <c r="H60" s="10">
        <v>5.5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5">
        <f t="shared" si="3"/>
        <v>11.5</v>
      </c>
      <c r="P60" s="5">
        <f t="shared" si="4"/>
        <v>0</v>
      </c>
      <c r="Q60" s="15">
        <f t="shared" si="5"/>
        <v>11.5</v>
      </c>
      <c r="Y60" s="5"/>
      <c r="Z60" s="5"/>
      <c r="AA60" s="15"/>
    </row>
    <row r="61" spans="1:26" ht="18">
      <c r="A61" s="9">
        <v>59</v>
      </c>
      <c r="B61" s="23" t="s">
        <v>52</v>
      </c>
      <c r="C61" s="9" t="s">
        <v>53</v>
      </c>
      <c r="E61" s="10">
        <v>5.5</v>
      </c>
      <c r="F61" s="5">
        <v>5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15">
        <f t="shared" si="3"/>
        <v>10.5</v>
      </c>
      <c r="P61" s="5">
        <f t="shared" si="4"/>
        <v>0</v>
      </c>
      <c r="Q61" s="15">
        <f t="shared" si="5"/>
        <v>10.5</v>
      </c>
      <c r="Z61" s="5"/>
    </row>
    <row r="62" spans="2:17" ht="18">
      <c r="B62" s="23" t="s">
        <v>105</v>
      </c>
      <c r="C62" s="9" t="s">
        <v>106</v>
      </c>
      <c r="E62" s="10">
        <v>0</v>
      </c>
      <c r="F62" s="10">
        <v>4.5</v>
      </c>
      <c r="G62" s="10">
        <v>6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5">
        <f t="shared" si="3"/>
        <v>10.5</v>
      </c>
      <c r="P62" s="5">
        <f t="shared" si="4"/>
        <v>0</v>
      </c>
      <c r="Q62" s="15">
        <f t="shared" si="5"/>
        <v>10.5</v>
      </c>
    </row>
    <row r="63" spans="2:17" ht="18">
      <c r="B63" s="23" t="s">
        <v>65</v>
      </c>
      <c r="C63" s="9" t="s">
        <v>66</v>
      </c>
      <c r="E63" s="10">
        <v>5</v>
      </c>
      <c r="F63" s="10">
        <v>5.5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5">
        <f t="shared" si="3"/>
        <v>10.5</v>
      </c>
      <c r="P63" s="5">
        <f t="shared" si="4"/>
        <v>0</v>
      </c>
      <c r="Q63" s="15">
        <f t="shared" si="5"/>
        <v>10.5</v>
      </c>
    </row>
    <row r="64" spans="2:17" ht="18">
      <c r="B64" s="23" t="s">
        <v>175</v>
      </c>
      <c r="C64" s="9" t="s">
        <v>188</v>
      </c>
      <c r="E64" s="10">
        <v>0</v>
      </c>
      <c r="F64" s="10">
        <v>0</v>
      </c>
      <c r="G64" s="10">
        <v>4</v>
      </c>
      <c r="H64" s="10">
        <v>0</v>
      </c>
      <c r="I64" s="10">
        <v>0</v>
      </c>
      <c r="J64" s="10">
        <v>0</v>
      </c>
      <c r="K64" s="10">
        <v>3.5</v>
      </c>
      <c r="L64" s="10">
        <v>3</v>
      </c>
      <c r="M64" s="10">
        <v>0</v>
      </c>
      <c r="N64" s="10">
        <v>0</v>
      </c>
      <c r="O64" s="15">
        <f t="shared" si="3"/>
        <v>10.5</v>
      </c>
      <c r="P64" s="5">
        <f t="shared" si="4"/>
        <v>0</v>
      </c>
      <c r="Q64" s="15">
        <f t="shared" si="5"/>
        <v>10.5</v>
      </c>
    </row>
    <row r="65" spans="2:17" ht="18">
      <c r="B65" s="22" t="s">
        <v>16</v>
      </c>
      <c r="C65" s="4" t="s">
        <v>17</v>
      </c>
      <c r="D65" s="33"/>
      <c r="E65" s="5">
        <v>0</v>
      </c>
      <c r="F65" s="10">
        <v>4</v>
      </c>
      <c r="G65" s="10">
        <v>0</v>
      </c>
      <c r="H65" s="10">
        <v>0</v>
      </c>
      <c r="I65" s="10">
        <v>3.5</v>
      </c>
      <c r="J65" s="10">
        <v>0</v>
      </c>
      <c r="K65" s="10">
        <v>0</v>
      </c>
      <c r="L65" s="10">
        <v>0</v>
      </c>
      <c r="M65" s="10">
        <v>0</v>
      </c>
      <c r="N65" s="10">
        <v>3</v>
      </c>
      <c r="O65" s="15">
        <f t="shared" si="3"/>
        <v>10.5</v>
      </c>
      <c r="P65" s="5">
        <f t="shared" si="4"/>
        <v>0</v>
      </c>
      <c r="Q65" s="15">
        <f t="shared" si="5"/>
        <v>10.5</v>
      </c>
    </row>
    <row r="66" spans="1:17" ht="18">
      <c r="A66" s="9">
        <v>64</v>
      </c>
      <c r="B66" s="23" t="s">
        <v>226</v>
      </c>
      <c r="C66" s="9" t="s">
        <v>251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3.5</v>
      </c>
      <c r="K66" s="10">
        <v>0</v>
      </c>
      <c r="L66" s="10">
        <v>0</v>
      </c>
      <c r="M66" s="10">
        <v>2</v>
      </c>
      <c r="N66" s="10">
        <v>4.5</v>
      </c>
      <c r="O66" s="15">
        <f t="shared" si="3"/>
        <v>10</v>
      </c>
      <c r="P66" s="5">
        <f t="shared" si="4"/>
        <v>0</v>
      </c>
      <c r="Q66" s="15">
        <f t="shared" si="5"/>
        <v>10</v>
      </c>
    </row>
    <row r="67" spans="2:17" ht="18">
      <c r="B67" s="23" t="s">
        <v>209</v>
      </c>
      <c r="C67" s="9" t="s">
        <v>234</v>
      </c>
      <c r="E67" s="10">
        <v>0</v>
      </c>
      <c r="F67" s="10">
        <v>0</v>
      </c>
      <c r="G67" s="10">
        <v>0</v>
      </c>
      <c r="H67" s="10">
        <v>0</v>
      </c>
      <c r="I67" s="10">
        <v>5</v>
      </c>
      <c r="J67" s="10">
        <v>4.5</v>
      </c>
      <c r="K67" s="10">
        <v>0</v>
      </c>
      <c r="L67" s="10">
        <v>0</v>
      </c>
      <c r="M67" s="10">
        <v>0</v>
      </c>
      <c r="N67" s="10">
        <v>0</v>
      </c>
      <c r="O67" s="15">
        <f aca="true" t="shared" si="6" ref="O67:O98">SUM(E67:N67)</f>
        <v>9.5</v>
      </c>
      <c r="P67" s="5">
        <f aca="true" t="shared" si="7" ref="P67:P98">SMALL((E67:N67),1)</f>
        <v>0</v>
      </c>
      <c r="Q67" s="15">
        <f aca="true" t="shared" si="8" ref="Q67:Q98">O67-P67</f>
        <v>9.5</v>
      </c>
    </row>
    <row r="68" spans="2:17" ht="18">
      <c r="B68" s="23" t="s">
        <v>216</v>
      </c>
      <c r="C68" s="9" t="s">
        <v>145</v>
      </c>
      <c r="E68" s="10">
        <v>5.5</v>
      </c>
      <c r="F68" s="10">
        <v>0</v>
      </c>
      <c r="G68" s="10">
        <v>0</v>
      </c>
      <c r="H68" s="10">
        <v>0</v>
      </c>
      <c r="I68" s="10">
        <v>4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5">
        <f t="shared" si="6"/>
        <v>9.5</v>
      </c>
      <c r="P68" s="5">
        <f t="shared" si="7"/>
        <v>0</v>
      </c>
      <c r="Q68" s="15">
        <f t="shared" si="8"/>
        <v>9.5</v>
      </c>
    </row>
    <row r="69" spans="1:17" ht="18">
      <c r="A69" s="9">
        <v>67</v>
      </c>
      <c r="B69" s="23" t="s">
        <v>68</v>
      </c>
      <c r="C69" s="9" t="s">
        <v>80</v>
      </c>
      <c r="E69" s="10">
        <v>5</v>
      </c>
      <c r="F69" s="10">
        <v>4.5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5">
        <f t="shared" si="6"/>
        <v>9.5</v>
      </c>
      <c r="P69" s="5">
        <f t="shared" si="7"/>
        <v>0</v>
      </c>
      <c r="Q69" s="15">
        <f t="shared" si="8"/>
        <v>9.5</v>
      </c>
    </row>
    <row r="70" spans="2:17" ht="18">
      <c r="B70" s="23" t="s">
        <v>257</v>
      </c>
      <c r="C70" s="9" t="s">
        <v>267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4.5</v>
      </c>
      <c r="L70" s="10">
        <v>5</v>
      </c>
      <c r="M70" s="10">
        <v>0</v>
      </c>
      <c r="N70" s="10">
        <v>0</v>
      </c>
      <c r="O70" s="15">
        <f t="shared" si="6"/>
        <v>9.5</v>
      </c>
      <c r="P70" s="5">
        <f t="shared" si="7"/>
        <v>0</v>
      </c>
      <c r="Q70" s="15">
        <f t="shared" si="8"/>
        <v>9.5</v>
      </c>
    </row>
    <row r="71" spans="2:17" ht="18">
      <c r="B71" s="23" t="s">
        <v>221</v>
      </c>
      <c r="C71" s="9" t="s">
        <v>245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4.5</v>
      </c>
      <c r="K71" s="10">
        <v>0</v>
      </c>
      <c r="L71" s="10">
        <v>0</v>
      </c>
      <c r="M71" s="10">
        <v>5</v>
      </c>
      <c r="N71" s="10">
        <v>0</v>
      </c>
      <c r="O71" s="15">
        <f t="shared" si="6"/>
        <v>9.5</v>
      </c>
      <c r="P71" s="5">
        <f t="shared" si="7"/>
        <v>0</v>
      </c>
      <c r="Q71" s="15">
        <f t="shared" si="8"/>
        <v>9.5</v>
      </c>
    </row>
    <row r="72" spans="2:17" ht="18">
      <c r="B72" s="23" t="s">
        <v>276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4.5</v>
      </c>
      <c r="N72" s="10">
        <v>5</v>
      </c>
      <c r="O72" s="15">
        <f t="shared" si="6"/>
        <v>9.5</v>
      </c>
      <c r="P72" s="5">
        <f t="shared" si="7"/>
        <v>0</v>
      </c>
      <c r="Q72" s="15">
        <f t="shared" si="8"/>
        <v>9.5</v>
      </c>
    </row>
    <row r="73" spans="2:17" ht="18">
      <c r="B73" s="23" t="s">
        <v>111</v>
      </c>
      <c r="C73" s="9" t="s">
        <v>118</v>
      </c>
      <c r="E73" s="10">
        <v>5</v>
      </c>
      <c r="F73" s="10">
        <v>4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5">
        <f t="shared" si="6"/>
        <v>9</v>
      </c>
      <c r="P73" s="5">
        <f t="shared" si="7"/>
        <v>0</v>
      </c>
      <c r="Q73" s="15">
        <f t="shared" si="8"/>
        <v>9</v>
      </c>
    </row>
    <row r="74" spans="2:17" ht="18">
      <c r="B74" s="23" t="s">
        <v>202</v>
      </c>
      <c r="C74" s="9" t="s">
        <v>235</v>
      </c>
      <c r="E74" s="10">
        <v>0</v>
      </c>
      <c r="F74" s="10">
        <v>0</v>
      </c>
      <c r="G74" s="10">
        <v>0</v>
      </c>
      <c r="H74" s="10">
        <v>4</v>
      </c>
      <c r="I74" s="10">
        <v>5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5">
        <f t="shared" si="6"/>
        <v>9</v>
      </c>
      <c r="P74" s="5">
        <f t="shared" si="7"/>
        <v>0</v>
      </c>
      <c r="Q74" s="15">
        <f t="shared" si="8"/>
        <v>9</v>
      </c>
    </row>
    <row r="75" spans="2:17" ht="18">
      <c r="B75" s="23" t="s">
        <v>258</v>
      </c>
      <c r="C75" s="9" t="s">
        <v>268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4.5</v>
      </c>
      <c r="L75" s="10">
        <v>4.5</v>
      </c>
      <c r="M75" s="10">
        <v>0</v>
      </c>
      <c r="N75" s="10">
        <v>0</v>
      </c>
      <c r="O75" s="15">
        <f t="shared" si="6"/>
        <v>9</v>
      </c>
      <c r="P75" s="5">
        <f t="shared" si="7"/>
        <v>0</v>
      </c>
      <c r="Q75" s="15">
        <f t="shared" si="8"/>
        <v>9</v>
      </c>
    </row>
    <row r="76" spans="1:17" ht="18">
      <c r="A76" s="9">
        <v>74</v>
      </c>
      <c r="B76" s="23" t="s">
        <v>219</v>
      </c>
      <c r="C76" s="9" t="s">
        <v>243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4.5</v>
      </c>
      <c r="K76" s="10">
        <v>0</v>
      </c>
      <c r="L76" s="10">
        <v>0</v>
      </c>
      <c r="M76" s="10">
        <v>0</v>
      </c>
      <c r="N76" s="10">
        <v>4.5</v>
      </c>
      <c r="O76" s="15">
        <f t="shared" si="6"/>
        <v>9</v>
      </c>
      <c r="P76" s="5">
        <f t="shared" si="7"/>
        <v>0</v>
      </c>
      <c r="Q76" s="15">
        <f t="shared" si="8"/>
        <v>9</v>
      </c>
    </row>
    <row r="77" spans="2:17" ht="18">
      <c r="B77" s="23" t="s">
        <v>72</v>
      </c>
      <c r="C77" s="9" t="s">
        <v>194</v>
      </c>
      <c r="E77" s="10">
        <v>0</v>
      </c>
      <c r="F77" s="10">
        <v>4</v>
      </c>
      <c r="G77" s="10">
        <v>4.5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5">
        <f t="shared" si="6"/>
        <v>8.5</v>
      </c>
      <c r="P77" s="5">
        <f t="shared" si="7"/>
        <v>0</v>
      </c>
      <c r="Q77" s="15">
        <f t="shared" si="8"/>
        <v>8.5</v>
      </c>
    </row>
    <row r="78" spans="2:17" ht="18">
      <c r="B78" s="23" t="s">
        <v>90</v>
      </c>
      <c r="C78" s="9" t="s">
        <v>99</v>
      </c>
      <c r="E78" s="10">
        <v>0</v>
      </c>
      <c r="F78" s="10">
        <v>4</v>
      </c>
      <c r="G78" s="10">
        <v>0</v>
      </c>
      <c r="H78" s="10">
        <v>0</v>
      </c>
      <c r="I78" s="10">
        <v>0</v>
      </c>
      <c r="J78" s="10">
        <v>4.5</v>
      </c>
      <c r="K78" s="10">
        <v>0</v>
      </c>
      <c r="L78" s="10">
        <v>0</v>
      </c>
      <c r="M78" s="10">
        <v>0</v>
      </c>
      <c r="N78" s="10">
        <v>0</v>
      </c>
      <c r="O78" s="15">
        <f t="shared" si="6"/>
        <v>8.5</v>
      </c>
      <c r="P78" s="5">
        <f t="shared" si="7"/>
        <v>0</v>
      </c>
      <c r="Q78" s="15">
        <f t="shared" si="8"/>
        <v>8.5</v>
      </c>
    </row>
    <row r="79" spans="1:17" ht="18">
      <c r="A79" s="9">
        <v>77</v>
      </c>
      <c r="B79" s="23" t="s">
        <v>210</v>
      </c>
      <c r="C79" s="9" t="s">
        <v>236</v>
      </c>
      <c r="E79" s="10">
        <v>0</v>
      </c>
      <c r="F79" s="10">
        <v>0</v>
      </c>
      <c r="G79" s="10">
        <v>0</v>
      </c>
      <c r="H79" s="10">
        <v>0</v>
      </c>
      <c r="I79" s="10">
        <v>4.5</v>
      </c>
      <c r="J79" s="10">
        <v>4</v>
      </c>
      <c r="K79" s="10">
        <v>0</v>
      </c>
      <c r="L79" s="10">
        <v>0</v>
      </c>
      <c r="M79" s="10">
        <v>0</v>
      </c>
      <c r="N79" s="10">
        <v>0</v>
      </c>
      <c r="O79" s="15">
        <f t="shared" si="6"/>
        <v>8.5</v>
      </c>
      <c r="P79" s="5">
        <f t="shared" si="7"/>
        <v>0</v>
      </c>
      <c r="Q79" s="15">
        <f t="shared" si="8"/>
        <v>8.5</v>
      </c>
    </row>
    <row r="80" spans="2:17" ht="18">
      <c r="B80" s="23" t="s">
        <v>92</v>
      </c>
      <c r="C80" s="9" t="s">
        <v>102</v>
      </c>
      <c r="E80" s="10">
        <v>0</v>
      </c>
      <c r="F80" s="10">
        <v>4</v>
      </c>
      <c r="G80" s="10">
        <v>0</v>
      </c>
      <c r="H80" s="10">
        <v>0</v>
      </c>
      <c r="I80" s="10">
        <v>0</v>
      </c>
      <c r="J80" s="10">
        <v>4.5</v>
      </c>
      <c r="K80" s="10">
        <v>0</v>
      </c>
      <c r="L80" s="10">
        <v>0</v>
      </c>
      <c r="M80" s="10">
        <v>0</v>
      </c>
      <c r="N80" s="10">
        <v>0</v>
      </c>
      <c r="O80" s="15">
        <f t="shared" si="6"/>
        <v>8.5</v>
      </c>
      <c r="P80" s="5">
        <f t="shared" si="7"/>
        <v>0</v>
      </c>
      <c r="Q80" s="15">
        <f t="shared" si="8"/>
        <v>8.5</v>
      </c>
    </row>
    <row r="81" spans="2:17" ht="18">
      <c r="B81" s="23" t="s">
        <v>79</v>
      </c>
      <c r="C81" s="9" t="s">
        <v>81</v>
      </c>
      <c r="E81" s="10">
        <v>5.5</v>
      </c>
      <c r="F81" s="10">
        <v>0</v>
      </c>
      <c r="G81" s="10">
        <v>0</v>
      </c>
      <c r="H81" s="10">
        <v>0</v>
      </c>
      <c r="I81" s="10">
        <v>3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5">
        <f t="shared" si="6"/>
        <v>8.5</v>
      </c>
      <c r="P81" s="5">
        <f t="shared" si="7"/>
        <v>0</v>
      </c>
      <c r="Q81" s="15">
        <f t="shared" si="8"/>
        <v>8.5</v>
      </c>
    </row>
    <row r="82" spans="2:17" ht="18">
      <c r="B82" s="23" t="s">
        <v>127</v>
      </c>
      <c r="E82" s="10">
        <v>4</v>
      </c>
      <c r="F82" s="10">
        <v>4.5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5">
        <f t="shared" si="6"/>
        <v>8.5</v>
      </c>
      <c r="P82" s="5">
        <f t="shared" si="7"/>
        <v>0</v>
      </c>
      <c r="Q82" s="15">
        <f t="shared" si="8"/>
        <v>8.5</v>
      </c>
    </row>
    <row r="83" spans="1:17" ht="18">
      <c r="A83" s="9">
        <v>81</v>
      </c>
      <c r="B83" s="23" t="s">
        <v>222</v>
      </c>
      <c r="C83" s="9" t="s">
        <v>246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4</v>
      </c>
      <c r="K83" s="10">
        <v>0</v>
      </c>
      <c r="L83" s="10">
        <v>0</v>
      </c>
      <c r="M83" s="10">
        <v>0</v>
      </c>
      <c r="N83" s="10">
        <v>4.5</v>
      </c>
      <c r="O83" s="15">
        <f t="shared" si="6"/>
        <v>8.5</v>
      </c>
      <c r="P83" s="5">
        <f t="shared" si="7"/>
        <v>0</v>
      </c>
      <c r="Q83" s="15">
        <f t="shared" si="8"/>
        <v>8.5</v>
      </c>
    </row>
    <row r="84" spans="2:17" ht="18">
      <c r="B84" s="22" t="s">
        <v>26</v>
      </c>
      <c r="C84" s="4" t="s">
        <v>27</v>
      </c>
      <c r="D84" s="33"/>
      <c r="E84" s="5">
        <v>5</v>
      </c>
      <c r="F84" s="10">
        <v>0</v>
      </c>
      <c r="G84" s="10">
        <v>0</v>
      </c>
      <c r="H84" s="10">
        <v>0</v>
      </c>
      <c r="I84" s="10">
        <v>0</v>
      </c>
      <c r="J84" s="10">
        <v>3</v>
      </c>
      <c r="K84" s="10">
        <v>0</v>
      </c>
      <c r="L84" s="10">
        <v>0</v>
      </c>
      <c r="M84" s="10">
        <v>0</v>
      </c>
      <c r="N84" s="10">
        <v>0</v>
      </c>
      <c r="O84" s="15">
        <f t="shared" si="6"/>
        <v>8</v>
      </c>
      <c r="P84" s="5">
        <f t="shared" si="7"/>
        <v>0</v>
      </c>
      <c r="Q84" s="15">
        <f t="shared" si="8"/>
        <v>8</v>
      </c>
    </row>
    <row r="85" spans="2:17" ht="18">
      <c r="B85" s="23" t="s">
        <v>112</v>
      </c>
      <c r="C85" s="9" t="s">
        <v>152</v>
      </c>
      <c r="E85" s="10">
        <v>0</v>
      </c>
      <c r="F85" s="10">
        <v>3</v>
      </c>
      <c r="G85" s="10">
        <v>2</v>
      </c>
      <c r="H85" s="10">
        <v>0</v>
      </c>
      <c r="I85" s="10">
        <v>0</v>
      </c>
      <c r="J85" s="10">
        <v>0</v>
      </c>
      <c r="K85" s="10">
        <v>3</v>
      </c>
      <c r="L85" s="10">
        <v>0</v>
      </c>
      <c r="M85" s="10">
        <v>0</v>
      </c>
      <c r="N85" s="10">
        <v>0</v>
      </c>
      <c r="O85" s="15">
        <f t="shared" si="6"/>
        <v>8</v>
      </c>
      <c r="P85" s="5">
        <f t="shared" si="7"/>
        <v>0</v>
      </c>
      <c r="Q85" s="15">
        <f t="shared" si="8"/>
        <v>8</v>
      </c>
    </row>
    <row r="86" spans="1:17" ht="18">
      <c r="A86" s="9">
        <v>84</v>
      </c>
      <c r="B86" s="23" t="s">
        <v>277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4</v>
      </c>
      <c r="N86" s="10">
        <v>4</v>
      </c>
      <c r="O86" s="15">
        <f t="shared" si="6"/>
        <v>8</v>
      </c>
      <c r="P86" s="5">
        <f t="shared" si="7"/>
        <v>0</v>
      </c>
      <c r="Q86" s="15">
        <f t="shared" si="8"/>
        <v>8</v>
      </c>
    </row>
    <row r="87" spans="2:17" ht="18">
      <c r="B87" s="23" t="s">
        <v>179</v>
      </c>
      <c r="C87" s="9" t="s">
        <v>191</v>
      </c>
      <c r="E87" s="10">
        <v>0</v>
      </c>
      <c r="F87" s="10">
        <v>0</v>
      </c>
      <c r="G87" s="10">
        <v>3.5</v>
      </c>
      <c r="H87" s="10">
        <v>0</v>
      </c>
      <c r="I87" s="10">
        <v>4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5">
        <f t="shared" si="6"/>
        <v>7.5</v>
      </c>
      <c r="P87" s="5">
        <f t="shared" si="7"/>
        <v>0</v>
      </c>
      <c r="Q87" s="15">
        <f t="shared" si="8"/>
        <v>7.5</v>
      </c>
    </row>
    <row r="88" spans="2:17" ht="18">
      <c r="B88" s="23" t="s">
        <v>259</v>
      </c>
      <c r="C88" s="9" t="s">
        <v>269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4</v>
      </c>
      <c r="L88" s="10">
        <v>3.5</v>
      </c>
      <c r="M88" s="10">
        <v>0</v>
      </c>
      <c r="N88" s="10">
        <v>0</v>
      </c>
      <c r="O88" s="15">
        <f t="shared" si="6"/>
        <v>7.5</v>
      </c>
      <c r="P88" s="5">
        <f t="shared" si="7"/>
        <v>0</v>
      </c>
      <c r="Q88" s="15">
        <f t="shared" si="8"/>
        <v>7.5</v>
      </c>
    </row>
    <row r="89" spans="2:17" ht="18">
      <c r="B89" s="23" t="s">
        <v>260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3.5</v>
      </c>
      <c r="L89" s="10">
        <v>4</v>
      </c>
      <c r="M89" s="10">
        <v>0</v>
      </c>
      <c r="N89" s="10">
        <v>0</v>
      </c>
      <c r="O89" s="15">
        <f t="shared" si="6"/>
        <v>7.5</v>
      </c>
      <c r="P89" s="5">
        <f t="shared" si="7"/>
        <v>0</v>
      </c>
      <c r="Q89" s="15">
        <f t="shared" si="8"/>
        <v>7.5</v>
      </c>
    </row>
    <row r="90" spans="2:17" ht="18">
      <c r="B90" s="23" t="s">
        <v>278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3.5</v>
      </c>
      <c r="N90" s="10">
        <v>4</v>
      </c>
      <c r="O90" s="15">
        <f t="shared" si="6"/>
        <v>7.5</v>
      </c>
      <c r="P90" s="5">
        <f t="shared" si="7"/>
        <v>0</v>
      </c>
      <c r="Q90" s="15">
        <f t="shared" si="8"/>
        <v>7.5</v>
      </c>
    </row>
    <row r="91" spans="2:17" ht="18">
      <c r="B91" s="22" t="s">
        <v>28</v>
      </c>
      <c r="C91" s="4" t="s">
        <v>29</v>
      </c>
      <c r="D91" s="33"/>
      <c r="E91" s="5">
        <v>3.5</v>
      </c>
      <c r="F91" s="10">
        <v>0</v>
      </c>
      <c r="G91" s="10">
        <v>0</v>
      </c>
      <c r="H91" s="10">
        <v>0</v>
      </c>
      <c r="I91" s="10">
        <v>0</v>
      </c>
      <c r="J91" s="10">
        <v>3.5</v>
      </c>
      <c r="K91" s="10">
        <v>0</v>
      </c>
      <c r="L91" s="10">
        <v>0</v>
      </c>
      <c r="M91" s="10">
        <v>0</v>
      </c>
      <c r="N91" s="10">
        <v>0</v>
      </c>
      <c r="O91" s="15">
        <f t="shared" si="6"/>
        <v>7</v>
      </c>
      <c r="P91" s="5">
        <f t="shared" si="7"/>
        <v>0</v>
      </c>
      <c r="Q91" s="15">
        <f t="shared" si="8"/>
        <v>7</v>
      </c>
    </row>
    <row r="92" spans="1:17" ht="18">
      <c r="A92" s="9">
        <v>90</v>
      </c>
      <c r="B92" s="23" t="s">
        <v>88</v>
      </c>
      <c r="C92" s="9" t="s">
        <v>97</v>
      </c>
      <c r="E92" s="10">
        <v>0</v>
      </c>
      <c r="F92" s="10">
        <v>7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5">
        <f t="shared" si="6"/>
        <v>7</v>
      </c>
      <c r="P92" s="5">
        <f t="shared" si="7"/>
        <v>0</v>
      </c>
      <c r="Q92" s="15">
        <f t="shared" si="8"/>
        <v>7</v>
      </c>
    </row>
    <row r="93" spans="1:17" ht="18">
      <c r="A93" s="9">
        <v>91</v>
      </c>
      <c r="B93" s="23" t="s">
        <v>131</v>
      </c>
      <c r="C93" s="9" t="s">
        <v>144</v>
      </c>
      <c r="E93" s="10">
        <v>3</v>
      </c>
      <c r="F93" s="10">
        <v>3.5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5">
        <f t="shared" si="6"/>
        <v>6.5</v>
      </c>
      <c r="P93" s="5">
        <f t="shared" si="7"/>
        <v>0</v>
      </c>
      <c r="Q93" s="15">
        <f t="shared" si="8"/>
        <v>6.5</v>
      </c>
    </row>
    <row r="94" spans="2:17" ht="18">
      <c r="B94" s="23" t="s">
        <v>71</v>
      </c>
      <c r="C94" s="9" t="s">
        <v>119</v>
      </c>
      <c r="E94" s="10">
        <v>0</v>
      </c>
      <c r="F94" s="10">
        <v>3.5</v>
      </c>
      <c r="G94" s="10">
        <v>0</v>
      </c>
      <c r="H94" s="10">
        <v>0</v>
      </c>
      <c r="I94" s="10">
        <v>3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5">
        <f t="shared" si="6"/>
        <v>6.5</v>
      </c>
      <c r="P94" s="5">
        <f t="shared" si="7"/>
        <v>0</v>
      </c>
      <c r="Q94" s="15">
        <f t="shared" si="8"/>
        <v>6.5</v>
      </c>
    </row>
    <row r="95" spans="2:17" ht="18">
      <c r="B95" s="23" t="s">
        <v>86</v>
      </c>
      <c r="C95" s="9" t="s">
        <v>94</v>
      </c>
      <c r="E95" s="10">
        <v>0</v>
      </c>
      <c r="F95" s="10">
        <v>6.5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5">
        <f t="shared" si="6"/>
        <v>6.5</v>
      </c>
      <c r="P95" s="5">
        <f t="shared" si="7"/>
        <v>0</v>
      </c>
      <c r="Q95" s="15">
        <f t="shared" si="8"/>
        <v>6.5</v>
      </c>
    </row>
    <row r="96" spans="2:17" ht="18">
      <c r="B96" s="22" t="s">
        <v>4</v>
      </c>
      <c r="C96" s="4" t="s">
        <v>5</v>
      </c>
      <c r="D96" s="33"/>
      <c r="E96" s="5">
        <v>6.5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15">
        <f t="shared" si="6"/>
        <v>6.5</v>
      </c>
      <c r="P96" s="5">
        <f t="shared" si="7"/>
        <v>0</v>
      </c>
      <c r="Q96" s="15">
        <f t="shared" si="8"/>
        <v>6.5</v>
      </c>
    </row>
    <row r="97" spans="2:17" ht="18">
      <c r="B97" s="23" t="s">
        <v>218</v>
      </c>
      <c r="C97" s="9" t="s">
        <v>238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6.5</v>
      </c>
      <c r="K97" s="10">
        <v>0</v>
      </c>
      <c r="L97" s="10">
        <v>0</v>
      </c>
      <c r="M97" s="10">
        <v>0</v>
      </c>
      <c r="N97" s="10">
        <v>0</v>
      </c>
      <c r="O97" s="15">
        <f t="shared" si="6"/>
        <v>6.5</v>
      </c>
      <c r="P97" s="5">
        <f t="shared" si="7"/>
        <v>0</v>
      </c>
      <c r="Q97" s="15">
        <f t="shared" si="8"/>
        <v>6.5</v>
      </c>
    </row>
    <row r="98" spans="1:17" ht="18">
      <c r="A98" s="9">
        <v>96</v>
      </c>
      <c r="B98" s="23" t="s">
        <v>207</v>
      </c>
      <c r="C98" s="9" t="s">
        <v>239</v>
      </c>
      <c r="E98" s="10">
        <v>0</v>
      </c>
      <c r="F98" s="10">
        <v>0</v>
      </c>
      <c r="G98" s="10">
        <v>0</v>
      </c>
      <c r="H98" s="10">
        <v>0</v>
      </c>
      <c r="I98" s="10">
        <v>6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5">
        <f t="shared" si="6"/>
        <v>6</v>
      </c>
      <c r="P98" s="5">
        <f t="shared" si="7"/>
        <v>0</v>
      </c>
      <c r="Q98" s="15">
        <f t="shared" si="8"/>
        <v>6</v>
      </c>
    </row>
    <row r="99" spans="2:17" ht="18">
      <c r="B99" s="22" t="s">
        <v>36</v>
      </c>
      <c r="C99" s="4" t="s">
        <v>37</v>
      </c>
      <c r="D99" s="33"/>
      <c r="E99" s="5">
        <v>0</v>
      </c>
      <c r="F99" s="5">
        <v>5.5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5">
        <f aca="true" t="shared" si="9" ref="O99:O130">SUM(E99:N99)</f>
        <v>5.5</v>
      </c>
      <c r="P99" s="5">
        <f aca="true" t="shared" si="10" ref="P99:P133">SMALL((E99:N99),1)</f>
        <v>0</v>
      </c>
      <c r="Q99" s="15">
        <f aca="true" t="shared" si="11" ref="Q99:Q130">O99-P99</f>
        <v>5.5</v>
      </c>
    </row>
    <row r="100" spans="2:17" ht="18">
      <c r="B100" s="23" t="s">
        <v>132</v>
      </c>
      <c r="C100" s="9" t="s">
        <v>148</v>
      </c>
      <c r="E100" s="10">
        <v>0</v>
      </c>
      <c r="F100" s="10">
        <v>5.5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5">
        <f t="shared" si="9"/>
        <v>5.5</v>
      </c>
      <c r="P100" s="5">
        <f t="shared" si="10"/>
        <v>0</v>
      </c>
      <c r="Q100" s="15">
        <f t="shared" si="11"/>
        <v>5.5</v>
      </c>
    </row>
    <row r="101" spans="2:17" ht="18">
      <c r="B101" s="23" t="s">
        <v>133</v>
      </c>
      <c r="C101" s="9" t="s">
        <v>146</v>
      </c>
      <c r="E101" s="10">
        <v>0</v>
      </c>
      <c r="F101" s="10">
        <v>5.5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5">
        <f t="shared" si="9"/>
        <v>5.5</v>
      </c>
      <c r="P101" s="5">
        <f t="shared" si="10"/>
        <v>0</v>
      </c>
      <c r="Q101" s="15">
        <f t="shared" si="11"/>
        <v>5.5</v>
      </c>
    </row>
    <row r="102" spans="2:17" ht="18">
      <c r="B102" s="23" t="s">
        <v>265</v>
      </c>
      <c r="C102" s="9" t="s">
        <v>271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5.5</v>
      </c>
      <c r="M102" s="10">
        <v>0</v>
      </c>
      <c r="N102" s="10">
        <v>0</v>
      </c>
      <c r="O102" s="15">
        <f t="shared" si="9"/>
        <v>5.5</v>
      </c>
      <c r="P102" s="5">
        <f t="shared" si="10"/>
        <v>0</v>
      </c>
      <c r="Q102" s="15">
        <f t="shared" si="11"/>
        <v>5.5</v>
      </c>
    </row>
    <row r="103" spans="2:17" ht="18">
      <c r="B103" s="23" t="s">
        <v>136</v>
      </c>
      <c r="C103" s="9" t="s">
        <v>153</v>
      </c>
      <c r="E103" s="10">
        <v>0</v>
      </c>
      <c r="F103" s="10">
        <v>5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5">
        <f t="shared" si="9"/>
        <v>5</v>
      </c>
      <c r="P103" s="5">
        <f t="shared" si="10"/>
        <v>0</v>
      </c>
      <c r="Q103" s="15">
        <f t="shared" si="11"/>
        <v>5</v>
      </c>
    </row>
    <row r="104" spans="1:17" ht="18">
      <c r="A104" s="9">
        <v>102</v>
      </c>
      <c r="B104" s="23" t="s">
        <v>201</v>
      </c>
      <c r="C104" s="9" t="s">
        <v>241</v>
      </c>
      <c r="E104" s="10">
        <v>0</v>
      </c>
      <c r="F104" s="10">
        <v>0</v>
      </c>
      <c r="G104" s="10">
        <v>0</v>
      </c>
      <c r="H104" s="10">
        <v>5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5">
        <f t="shared" si="9"/>
        <v>5</v>
      </c>
      <c r="P104" s="5">
        <f t="shared" si="10"/>
        <v>0</v>
      </c>
      <c r="Q104" s="15">
        <f t="shared" si="11"/>
        <v>5</v>
      </c>
    </row>
    <row r="105" spans="2:17" ht="18">
      <c r="B105" s="23" t="s">
        <v>125</v>
      </c>
      <c r="C105" s="9" t="s">
        <v>149</v>
      </c>
      <c r="E105" s="10">
        <v>5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5">
        <f t="shared" si="9"/>
        <v>5</v>
      </c>
      <c r="P105" s="5">
        <f t="shared" si="10"/>
        <v>0</v>
      </c>
      <c r="Q105" s="15">
        <f t="shared" si="11"/>
        <v>5</v>
      </c>
    </row>
    <row r="106" spans="2:17" ht="18">
      <c r="B106" s="23" t="s">
        <v>206</v>
      </c>
      <c r="C106" s="9" t="s">
        <v>242</v>
      </c>
      <c r="E106" s="10">
        <v>0</v>
      </c>
      <c r="F106" s="10">
        <v>0</v>
      </c>
      <c r="G106" s="10">
        <v>0</v>
      </c>
      <c r="H106" s="10">
        <v>0</v>
      </c>
      <c r="I106" s="10">
        <v>5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5">
        <f t="shared" si="9"/>
        <v>5</v>
      </c>
      <c r="P106" s="5">
        <f t="shared" si="10"/>
        <v>0</v>
      </c>
      <c r="Q106" s="15">
        <f t="shared" si="11"/>
        <v>5</v>
      </c>
    </row>
    <row r="107" spans="2:17" ht="18">
      <c r="B107" s="23" t="s">
        <v>135</v>
      </c>
      <c r="C107" s="9" t="s">
        <v>150</v>
      </c>
      <c r="E107" s="10">
        <v>0</v>
      </c>
      <c r="F107" s="10">
        <v>5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5">
        <f t="shared" si="9"/>
        <v>5</v>
      </c>
      <c r="P107" s="5">
        <f t="shared" si="10"/>
        <v>0</v>
      </c>
      <c r="Q107" s="15">
        <f t="shared" si="11"/>
        <v>5</v>
      </c>
    </row>
    <row r="108" spans="2:17" ht="18">
      <c r="B108" s="23" t="s">
        <v>134</v>
      </c>
      <c r="C108" s="9" t="s">
        <v>147</v>
      </c>
      <c r="E108" s="10">
        <v>0</v>
      </c>
      <c r="F108" s="10">
        <v>5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5">
        <f t="shared" si="9"/>
        <v>5</v>
      </c>
      <c r="P108" s="5">
        <f t="shared" si="10"/>
        <v>0</v>
      </c>
      <c r="Q108" s="15">
        <f t="shared" si="11"/>
        <v>5</v>
      </c>
    </row>
    <row r="109" spans="1:17" ht="18">
      <c r="A109" s="9">
        <v>107</v>
      </c>
      <c r="B109" s="23" t="s">
        <v>157</v>
      </c>
      <c r="C109" s="9" t="s">
        <v>163</v>
      </c>
      <c r="E109" s="10">
        <v>4.5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5">
        <f t="shared" si="9"/>
        <v>4.5</v>
      </c>
      <c r="P109" s="5">
        <f t="shared" si="10"/>
        <v>0</v>
      </c>
      <c r="Q109" s="15">
        <f t="shared" si="11"/>
        <v>4.5</v>
      </c>
    </row>
    <row r="110" spans="2:17" ht="18">
      <c r="B110" s="23" t="s">
        <v>89</v>
      </c>
      <c r="C110" s="9" t="s">
        <v>98</v>
      </c>
      <c r="E110" s="10">
        <v>4.5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5">
        <f t="shared" si="9"/>
        <v>4.5</v>
      </c>
      <c r="P110" s="5">
        <f t="shared" si="10"/>
        <v>0</v>
      </c>
      <c r="Q110" s="15">
        <f t="shared" si="11"/>
        <v>4.5</v>
      </c>
    </row>
    <row r="111" spans="2:17" ht="18">
      <c r="B111" s="23" t="s">
        <v>266</v>
      </c>
      <c r="C111" s="9" t="s">
        <v>272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4.5</v>
      </c>
      <c r="M111" s="10">
        <v>0</v>
      </c>
      <c r="N111" s="10">
        <v>0</v>
      </c>
      <c r="O111" s="15">
        <f t="shared" si="9"/>
        <v>4.5</v>
      </c>
      <c r="P111" s="5">
        <f t="shared" si="10"/>
        <v>0</v>
      </c>
      <c r="Q111" s="15">
        <f t="shared" si="11"/>
        <v>4.5</v>
      </c>
    </row>
    <row r="112" spans="2:17" ht="18">
      <c r="B112" s="23" t="s">
        <v>69</v>
      </c>
      <c r="C112" s="9" t="s">
        <v>121</v>
      </c>
      <c r="E112" s="10">
        <v>4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5">
        <f t="shared" si="9"/>
        <v>4</v>
      </c>
      <c r="P112" s="5">
        <f t="shared" si="10"/>
        <v>0</v>
      </c>
      <c r="Q112" s="15">
        <f t="shared" si="11"/>
        <v>4</v>
      </c>
    </row>
    <row r="113" spans="2:17" ht="18">
      <c r="B113" s="23" t="s">
        <v>137</v>
      </c>
      <c r="C113" s="9" t="s">
        <v>151</v>
      </c>
      <c r="E113" s="10">
        <v>0</v>
      </c>
      <c r="F113" s="10">
        <v>4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5">
        <f t="shared" si="9"/>
        <v>4</v>
      </c>
      <c r="P113" s="5">
        <f t="shared" si="10"/>
        <v>0</v>
      </c>
      <c r="Q113" s="15">
        <f t="shared" si="11"/>
        <v>4</v>
      </c>
    </row>
    <row r="114" spans="2:17" ht="18">
      <c r="B114" s="23" t="s">
        <v>158</v>
      </c>
      <c r="C114" s="9" t="s">
        <v>166</v>
      </c>
      <c r="E114" s="10">
        <v>4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5">
        <f t="shared" si="9"/>
        <v>4</v>
      </c>
      <c r="P114" s="5">
        <f t="shared" si="10"/>
        <v>0</v>
      </c>
      <c r="Q114" s="15">
        <f t="shared" si="11"/>
        <v>4</v>
      </c>
    </row>
    <row r="115" spans="2:17" ht="18">
      <c r="B115" s="23" t="s">
        <v>223</v>
      </c>
      <c r="C115" s="9" t="s">
        <v>247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4</v>
      </c>
      <c r="K115" s="10">
        <v>0</v>
      </c>
      <c r="L115" s="10">
        <v>0</v>
      </c>
      <c r="M115" s="10">
        <v>0</v>
      </c>
      <c r="N115" s="10">
        <v>0</v>
      </c>
      <c r="O115" s="15">
        <f t="shared" si="9"/>
        <v>4</v>
      </c>
      <c r="P115" s="5">
        <f t="shared" si="10"/>
        <v>0</v>
      </c>
      <c r="Q115" s="15">
        <f t="shared" si="11"/>
        <v>4</v>
      </c>
    </row>
    <row r="116" spans="2:17" ht="18">
      <c r="B116" s="23" t="s">
        <v>224</v>
      </c>
      <c r="C116" s="9" t="s">
        <v>248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4</v>
      </c>
      <c r="K116" s="10">
        <v>0</v>
      </c>
      <c r="L116" s="10">
        <v>0</v>
      </c>
      <c r="M116" s="10">
        <v>0</v>
      </c>
      <c r="N116" s="10">
        <v>0</v>
      </c>
      <c r="O116" s="15">
        <f t="shared" si="9"/>
        <v>4</v>
      </c>
      <c r="P116" s="5">
        <f t="shared" si="10"/>
        <v>0</v>
      </c>
      <c r="Q116" s="15">
        <f t="shared" si="11"/>
        <v>4</v>
      </c>
    </row>
    <row r="117" spans="2:17" ht="18">
      <c r="B117" s="22" t="s">
        <v>38</v>
      </c>
      <c r="C117" s="4" t="s">
        <v>39</v>
      </c>
      <c r="D117" s="33"/>
      <c r="E117" s="5">
        <v>4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5">
        <f t="shared" si="9"/>
        <v>4</v>
      </c>
      <c r="P117" s="5">
        <f t="shared" si="10"/>
        <v>0</v>
      </c>
      <c r="Q117" s="15">
        <f t="shared" si="11"/>
        <v>4</v>
      </c>
    </row>
    <row r="118" spans="2:17" ht="18">
      <c r="B118" s="23" t="s">
        <v>176</v>
      </c>
      <c r="C118" s="9" t="s">
        <v>189</v>
      </c>
      <c r="E118" s="10">
        <v>0</v>
      </c>
      <c r="F118" s="10">
        <v>0</v>
      </c>
      <c r="G118" s="10">
        <v>4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5">
        <f t="shared" si="9"/>
        <v>4</v>
      </c>
      <c r="P118" s="5">
        <f t="shared" si="10"/>
        <v>0</v>
      </c>
      <c r="Q118" s="15">
        <f t="shared" si="11"/>
        <v>4</v>
      </c>
    </row>
    <row r="119" spans="1:17" ht="18">
      <c r="A119" s="9">
        <v>117</v>
      </c>
      <c r="B119" s="23" t="s">
        <v>130</v>
      </c>
      <c r="E119" s="10">
        <v>4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5">
        <f t="shared" si="9"/>
        <v>4</v>
      </c>
      <c r="P119" s="5">
        <f t="shared" si="10"/>
        <v>0</v>
      </c>
      <c r="Q119" s="15">
        <f t="shared" si="11"/>
        <v>4</v>
      </c>
    </row>
    <row r="120" spans="2:17" ht="18">
      <c r="B120" s="23" t="s">
        <v>203</v>
      </c>
      <c r="C120" s="9" t="s">
        <v>249</v>
      </c>
      <c r="E120" s="10">
        <v>0</v>
      </c>
      <c r="F120" s="10">
        <v>0</v>
      </c>
      <c r="G120" s="10">
        <v>0</v>
      </c>
      <c r="H120" s="10">
        <v>3.5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5">
        <f t="shared" si="9"/>
        <v>3.5</v>
      </c>
      <c r="P120" s="5">
        <f t="shared" si="10"/>
        <v>0</v>
      </c>
      <c r="Q120" s="15">
        <f t="shared" si="11"/>
        <v>3.5</v>
      </c>
    </row>
    <row r="121" spans="2:17" ht="18">
      <c r="B121" s="23" t="s">
        <v>225</v>
      </c>
      <c r="C121" s="9" t="s">
        <v>250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3.5</v>
      </c>
      <c r="K121" s="10">
        <v>0</v>
      </c>
      <c r="L121" s="10">
        <v>0</v>
      </c>
      <c r="M121" s="10">
        <v>0</v>
      </c>
      <c r="N121" s="10">
        <v>0</v>
      </c>
      <c r="O121" s="15">
        <f t="shared" si="9"/>
        <v>3.5</v>
      </c>
      <c r="P121" s="5">
        <f t="shared" si="10"/>
        <v>0</v>
      </c>
      <c r="Q121" s="15">
        <f t="shared" si="11"/>
        <v>3.5</v>
      </c>
    </row>
    <row r="122" spans="2:17" ht="18">
      <c r="B122" s="23" t="s">
        <v>261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3.5</v>
      </c>
      <c r="L122" s="10">
        <v>0</v>
      </c>
      <c r="M122" s="10">
        <v>0</v>
      </c>
      <c r="N122" s="10">
        <v>0</v>
      </c>
      <c r="O122" s="15">
        <f t="shared" si="9"/>
        <v>3.5</v>
      </c>
      <c r="P122" s="5">
        <f t="shared" si="10"/>
        <v>0</v>
      </c>
      <c r="Q122" s="15">
        <f t="shared" si="11"/>
        <v>3.5</v>
      </c>
    </row>
    <row r="123" spans="2:17" ht="18">
      <c r="B123" s="23" t="s">
        <v>264</v>
      </c>
      <c r="C123" s="9" t="s">
        <v>270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3.5</v>
      </c>
      <c r="M123" s="10">
        <v>0</v>
      </c>
      <c r="N123" s="10">
        <v>0</v>
      </c>
      <c r="O123" s="15">
        <f t="shared" si="9"/>
        <v>3.5</v>
      </c>
      <c r="P123" s="5">
        <f t="shared" si="10"/>
        <v>0</v>
      </c>
      <c r="Q123" s="15">
        <f t="shared" si="11"/>
        <v>3.5</v>
      </c>
    </row>
    <row r="124" spans="1:17" ht="18">
      <c r="A124" s="9">
        <v>122</v>
      </c>
      <c r="B124" s="23" t="s">
        <v>180</v>
      </c>
      <c r="C124" s="9" t="s">
        <v>192</v>
      </c>
      <c r="E124" s="10">
        <v>0</v>
      </c>
      <c r="F124" s="10">
        <v>0</v>
      </c>
      <c r="G124" s="10">
        <v>3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5">
        <f t="shared" si="9"/>
        <v>3</v>
      </c>
      <c r="P124" s="5">
        <f t="shared" si="10"/>
        <v>0</v>
      </c>
      <c r="Q124" s="15">
        <f t="shared" si="11"/>
        <v>3</v>
      </c>
    </row>
    <row r="125" spans="2:17" ht="18">
      <c r="B125" s="23" t="s">
        <v>227</v>
      </c>
      <c r="C125" s="9" t="s">
        <v>252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3</v>
      </c>
      <c r="K125" s="10">
        <v>0</v>
      </c>
      <c r="L125" s="10">
        <v>0</v>
      </c>
      <c r="M125" s="10">
        <v>0</v>
      </c>
      <c r="N125" s="10">
        <v>0</v>
      </c>
      <c r="O125" s="15">
        <f t="shared" si="9"/>
        <v>3</v>
      </c>
      <c r="P125" s="5">
        <f t="shared" si="10"/>
        <v>0</v>
      </c>
      <c r="Q125" s="15">
        <f t="shared" si="11"/>
        <v>3</v>
      </c>
    </row>
    <row r="126" spans="2:17" ht="18">
      <c r="B126" s="23" t="s">
        <v>159</v>
      </c>
      <c r="E126" s="10">
        <v>3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5">
        <f t="shared" si="9"/>
        <v>3</v>
      </c>
      <c r="P126" s="5">
        <f t="shared" si="10"/>
        <v>0</v>
      </c>
      <c r="Q126" s="15">
        <f t="shared" si="11"/>
        <v>3</v>
      </c>
    </row>
    <row r="127" spans="2:17" ht="18">
      <c r="B127" s="23" t="s">
        <v>162</v>
      </c>
      <c r="E127" s="10">
        <v>0</v>
      </c>
      <c r="F127" s="10">
        <v>3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5">
        <f t="shared" si="9"/>
        <v>3</v>
      </c>
      <c r="P127" s="5">
        <f t="shared" si="10"/>
        <v>0</v>
      </c>
      <c r="Q127" s="15">
        <f t="shared" si="11"/>
        <v>3</v>
      </c>
    </row>
    <row r="128" spans="2:17" ht="18">
      <c r="B128" s="23" t="s">
        <v>211</v>
      </c>
      <c r="E128" s="10">
        <v>0</v>
      </c>
      <c r="F128" s="10">
        <v>0</v>
      </c>
      <c r="G128" s="10">
        <v>0</v>
      </c>
      <c r="H128" s="10">
        <v>0</v>
      </c>
      <c r="I128" s="10">
        <v>3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5">
        <f t="shared" si="9"/>
        <v>3</v>
      </c>
      <c r="P128" s="5">
        <f t="shared" si="10"/>
        <v>0</v>
      </c>
      <c r="Q128" s="15">
        <f t="shared" si="11"/>
        <v>3</v>
      </c>
    </row>
    <row r="129" spans="1:17" ht="18">
      <c r="A129" s="9">
        <v>127</v>
      </c>
      <c r="B129" s="23" t="s">
        <v>181</v>
      </c>
      <c r="C129" s="9" t="s">
        <v>193</v>
      </c>
      <c r="E129" s="10">
        <v>0</v>
      </c>
      <c r="F129" s="10">
        <v>0</v>
      </c>
      <c r="G129" s="10">
        <v>2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5">
        <f t="shared" si="9"/>
        <v>2</v>
      </c>
      <c r="P129" s="5">
        <f t="shared" si="10"/>
        <v>0</v>
      </c>
      <c r="Q129" s="15">
        <f t="shared" si="11"/>
        <v>2</v>
      </c>
    </row>
    <row r="130" spans="2:17" ht="18">
      <c r="B130" s="23" t="s">
        <v>228</v>
      </c>
      <c r="C130" s="9" t="s">
        <v>253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2</v>
      </c>
      <c r="K130" s="10">
        <v>0</v>
      </c>
      <c r="L130" s="10">
        <v>0</v>
      </c>
      <c r="M130" s="10">
        <v>0</v>
      </c>
      <c r="N130" s="10">
        <v>0</v>
      </c>
      <c r="O130" s="15">
        <f t="shared" si="9"/>
        <v>2</v>
      </c>
      <c r="P130" s="5">
        <f t="shared" si="10"/>
        <v>0</v>
      </c>
      <c r="Q130" s="15">
        <f t="shared" si="11"/>
        <v>2</v>
      </c>
    </row>
    <row r="131" spans="2:17" ht="18">
      <c r="B131" s="23" t="s">
        <v>138</v>
      </c>
      <c r="E131" s="10">
        <v>0</v>
      </c>
      <c r="F131" s="10">
        <v>2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5">
        <f>SUM(E131:N131)</f>
        <v>2</v>
      </c>
      <c r="P131" s="5">
        <f t="shared" si="10"/>
        <v>0</v>
      </c>
      <c r="Q131" s="15">
        <f>O131-P131</f>
        <v>2</v>
      </c>
    </row>
    <row r="132" spans="2:17" ht="18">
      <c r="B132" s="23" t="s">
        <v>212</v>
      </c>
      <c r="E132" s="10">
        <v>0</v>
      </c>
      <c r="F132" s="10">
        <v>0</v>
      </c>
      <c r="G132" s="10">
        <v>0</v>
      </c>
      <c r="H132" s="10">
        <v>0</v>
      </c>
      <c r="I132" s="10">
        <v>2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5">
        <f>SUM(E132:N132)</f>
        <v>2</v>
      </c>
      <c r="P132" s="5">
        <f t="shared" si="10"/>
        <v>0</v>
      </c>
      <c r="Q132" s="15">
        <f>O132-P132</f>
        <v>2</v>
      </c>
    </row>
    <row r="133" spans="2:17" ht="18">
      <c r="B133" s="23" t="s">
        <v>229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2</v>
      </c>
      <c r="K133" s="10">
        <v>0</v>
      </c>
      <c r="L133" s="10">
        <v>0</v>
      </c>
      <c r="M133" s="10">
        <v>0</v>
      </c>
      <c r="N133" s="10">
        <v>0</v>
      </c>
      <c r="O133" s="15">
        <f>SUM(E133:N133)</f>
        <v>2</v>
      </c>
      <c r="P133" s="5">
        <f t="shared" si="10"/>
        <v>0</v>
      </c>
      <c r="Q133" s="15">
        <f>O133-P133</f>
        <v>2</v>
      </c>
    </row>
    <row r="134" spans="15:16" ht="18">
      <c r="O134" s="15"/>
      <c r="P134" s="5"/>
    </row>
    <row r="135" spans="15:16" ht="18">
      <c r="O135" s="15"/>
      <c r="P135" s="5"/>
    </row>
    <row r="136" spans="15:16" ht="18">
      <c r="O136" s="15"/>
      <c r="P136" s="5"/>
    </row>
    <row r="137" spans="15:16" ht="18">
      <c r="O137" s="15"/>
      <c r="P137" s="5"/>
    </row>
    <row r="138" spans="15:16" ht="18">
      <c r="O138" s="15"/>
      <c r="P138" s="5"/>
    </row>
    <row r="139" spans="15:16" ht="18">
      <c r="O139" s="15"/>
      <c r="P139" s="5"/>
    </row>
    <row r="140" spans="15:16" ht="18">
      <c r="O140" s="15"/>
      <c r="P140" s="5"/>
    </row>
    <row r="141" spans="15:16" ht="18">
      <c r="O141" s="15"/>
      <c r="P141" s="5"/>
    </row>
    <row r="142" spans="15:16" ht="18">
      <c r="O142" s="15"/>
      <c r="P142" s="5"/>
    </row>
    <row r="143" ht="18">
      <c r="O143" s="15"/>
    </row>
    <row r="144" ht="18">
      <c r="O144" s="15"/>
    </row>
    <row r="145" ht="18">
      <c r="O145" s="15"/>
    </row>
    <row r="146" ht="18">
      <c r="O146" s="15"/>
    </row>
    <row r="147" ht="18">
      <c r="O147" s="15"/>
    </row>
    <row r="148" ht="18">
      <c r="O148" s="15"/>
    </row>
    <row r="149" ht="18">
      <c r="O149" s="15"/>
    </row>
    <row r="150" ht="18">
      <c r="O150" s="15"/>
    </row>
    <row r="151" ht="18">
      <c r="O151" s="15"/>
    </row>
    <row r="152" ht="18">
      <c r="O152" s="15"/>
    </row>
  </sheetData>
  <mergeCells count="1">
    <mergeCell ref="A1:U1"/>
  </mergeCells>
  <printOptions gridLines="1"/>
  <pageMargins left="0.3937007874015748" right="0.3937007874015748" top="0.3" bottom="0.47" header="0.53" footer="0.4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3"/>
  <sheetViews>
    <sheetView tabSelected="1" zoomScale="60" zoomScaleNormal="60" workbookViewId="0" topLeftCell="A1">
      <selection activeCell="I30" sqref="I30"/>
    </sheetView>
  </sheetViews>
  <sheetFormatPr defaultColWidth="9.140625" defaultRowHeight="12.75"/>
  <cols>
    <col min="1" max="1" width="4.8515625" style="1" bestFit="1" customWidth="1"/>
    <col min="2" max="2" width="53.28125" style="1" bestFit="1" customWidth="1"/>
    <col min="3" max="11" width="8.421875" style="2" bestFit="1" customWidth="1"/>
    <col min="12" max="12" width="8.421875" style="2" customWidth="1"/>
    <col min="13" max="13" width="9.7109375" style="34" bestFit="1" customWidth="1"/>
    <col min="14" max="14" width="7.57421875" style="2" bestFit="1" customWidth="1"/>
    <col min="15" max="15" width="10.421875" style="12" bestFit="1" customWidth="1"/>
    <col min="16" max="17" width="9.140625" style="2" bestFit="1" customWidth="1"/>
    <col min="18" max="22" width="9.140625" style="2" customWidth="1"/>
    <col min="23" max="23" width="9.140625" style="2" bestFit="1" customWidth="1"/>
    <col min="24" max="24" width="7.57421875" style="2" bestFit="1" customWidth="1"/>
    <col min="25" max="25" width="10.421875" style="1" bestFit="1" customWidth="1"/>
    <col min="26" max="33" width="9.28125" style="1" bestFit="1" customWidth="1"/>
    <col min="34" max="34" width="9.28125" style="1" customWidth="1"/>
    <col min="35" max="35" width="9.28125" style="1" bestFit="1" customWidth="1"/>
    <col min="36" max="37" width="9.28125" style="1" customWidth="1"/>
    <col min="38" max="38" width="9.28125" style="3" bestFit="1" customWidth="1"/>
    <col min="39" max="39" width="7.57421875" style="1" bestFit="1" customWidth="1"/>
    <col min="40" max="40" width="10.28125" style="3" bestFit="1" customWidth="1"/>
    <col min="41" max="16384" width="50.421875" style="1" customWidth="1"/>
  </cols>
  <sheetData>
    <row r="1" spans="1:25" s="28" customFormat="1" ht="23.25">
      <c r="A1" s="30"/>
      <c r="B1" s="35" t="s">
        <v>283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0"/>
      <c r="S1" s="30"/>
      <c r="T1" s="30"/>
      <c r="U1" s="30"/>
      <c r="V1" s="30"/>
      <c r="W1" s="30"/>
      <c r="X1" s="30"/>
      <c r="Y1" s="30"/>
    </row>
    <row r="2" spans="3:25" ht="20.25">
      <c r="C2" s="18" t="s">
        <v>123</v>
      </c>
      <c r="D2" s="25" t="s">
        <v>124</v>
      </c>
      <c r="E2" s="25" t="s">
        <v>168</v>
      </c>
      <c r="F2" s="25" t="s">
        <v>196</v>
      </c>
      <c r="G2" s="25" t="s">
        <v>204</v>
      </c>
      <c r="H2" s="25" t="s">
        <v>214</v>
      </c>
      <c r="I2" s="25" t="s">
        <v>254</v>
      </c>
      <c r="J2" s="25" t="s">
        <v>262</v>
      </c>
      <c r="K2" s="25" t="s">
        <v>273</v>
      </c>
      <c r="L2" s="25" t="s">
        <v>280</v>
      </c>
      <c r="M2" s="12" t="s">
        <v>139</v>
      </c>
      <c r="N2" s="12" t="s">
        <v>279</v>
      </c>
      <c r="O2" s="12" t="s">
        <v>274</v>
      </c>
      <c r="P2" s="12"/>
      <c r="Q2" s="12"/>
      <c r="R2" s="12"/>
      <c r="S2" s="12"/>
      <c r="T2" s="12"/>
      <c r="U2" s="12"/>
      <c r="V2" s="12"/>
      <c r="W2" s="27"/>
      <c r="X2" s="12"/>
      <c r="Y2" s="24"/>
    </row>
    <row r="3" spans="1:38" ht="20.25">
      <c r="A3" s="1">
        <v>1</v>
      </c>
      <c r="B3" s="1" t="s">
        <v>42</v>
      </c>
      <c r="C3" s="2">
        <v>31</v>
      </c>
      <c r="D3" s="2">
        <v>28</v>
      </c>
      <c r="E3" s="2">
        <v>26</v>
      </c>
      <c r="F3" s="2">
        <v>25.5</v>
      </c>
      <c r="G3" s="2">
        <v>13</v>
      </c>
      <c r="H3" s="2">
        <v>25.5</v>
      </c>
      <c r="I3" s="2">
        <v>20</v>
      </c>
      <c r="J3" s="2">
        <v>17</v>
      </c>
      <c r="K3" s="2">
        <v>12</v>
      </c>
      <c r="L3" s="2">
        <v>25.5</v>
      </c>
      <c r="M3" s="34">
        <f aca="true" t="shared" si="0" ref="M3:M20">SUM(C3:L3)</f>
        <v>223.5</v>
      </c>
      <c r="N3" s="2">
        <f aca="true" t="shared" si="1" ref="N3:N20">SMALL((C3:L3),1)</f>
        <v>12</v>
      </c>
      <c r="O3" s="12">
        <f aca="true" t="shared" si="2" ref="O3:O20">M3-N3</f>
        <v>211.5</v>
      </c>
      <c r="Y3" s="12"/>
      <c r="Z3" s="2"/>
      <c r="AA3" s="2"/>
      <c r="AB3" s="2"/>
      <c r="AC3" s="2"/>
      <c r="AD3" s="2"/>
      <c r="AL3" s="17"/>
    </row>
    <row r="4" spans="1:40" ht="20.25">
      <c r="A4" s="1">
        <v>2</v>
      </c>
      <c r="B4" s="1" t="s">
        <v>50</v>
      </c>
      <c r="C4" s="2">
        <v>12</v>
      </c>
      <c r="D4" s="2">
        <v>7</v>
      </c>
      <c r="E4" s="2">
        <v>31</v>
      </c>
      <c r="F4" s="2">
        <v>30</v>
      </c>
      <c r="G4" s="2">
        <v>28</v>
      </c>
      <c r="H4" s="2">
        <v>17</v>
      </c>
      <c r="I4" s="2">
        <v>28.5</v>
      </c>
      <c r="J4" s="2">
        <v>28.5</v>
      </c>
      <c r="K4" s="2">
        <v>6</v>
      </c>
      <c r="L4" s="2">
        <v>0</v>
      </c>
      <c r="M4" s="34">
        <f t="shared" si="0"/>
        <v>188</v>
      </c>
      <c r="N4" s="2">
        <f t="shared" si="1"/>
        <v>0</v>
      </c>
      <c r="O4" s="12">
        <f t="shared" si="2"/>
        <v>188</v>
      </c>
      <c r="Y4" s="1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12"/>
      <c r="AM4" s="2"/>
      <c r="AN4" s="12"/>
    </row>
    <row r="5" spans="1:40" ht="20.25">
      <c r="A5" s="1">
        <v>3</v>
      </c>
      <c r="B5" s="1" t="s">
        <v>45</v>
      </c>
      <c r="C5" s="2">
        <v>26.5</v>
      </c>
      <c r="D5" s="2">
        <v>18.5</v>
      </c>
      <c r="E5" s="2">
        <v>19</v>
      </c>
      <c r="F5" s="2">
        <v>25.5</v>
      </c>
      <c r="G5" s="2">
        <v>15</v>
      </c>
      <c r="H5" s="2">
        <v>0</v>
      </c>
      <c r="I5" s="2">
        <v>21</v>
      </c>
      <c r="J5" s="2">
        <v>26</v>
      </c>
      <c r="K5" s="2">
        <v>0</v>
      </c>
      <c r="L5" s="2">
        <v>0</v>
      </c>
      <c r="M5" s="34">
        <f t="shared" si="0"/>
        <v>151.5</v>
      </c>
      <c r="N5" s="2">
        <f t="shared" si="1"/>
        <v>0</v>
      </c>
      <c r="O5" s="12">
        <f t="shared" si="2"/>
        <v>151.5</v>
      </c>
      <c r="Y5" s="1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12"/>
      <c r="AM5" s="2"/>
      <c r="AN5" s="12"/>
    </row>
    <row r="6" spans="1:40" ht="20.25">
      <c r="A6" s="1">
        <v>4</v>
      </c>
      <c r="B6" s="1" t="s">
        <v>44</v>
      </c>
      <c r="C6" s="2">
        <v>5</v>
      </c>
      <c r="D6" s="2">
        <v>19</v>
      </c>
      <c r="E6" s="2">
        <v>24</v>
      </c>
      <c r="F6" s="2">
        <v>25</v>
      </c>
      <c r="G6" s="2">
        <v>23.5</v>
      </c>
      <c r="H6" s="2">
        <v>0</v>
      </c>
      <c r="I6" s="2">
        <v>21</v>
      </c>
      <c r="J6" s="2">
        <v>17</v>
      </c>
      <c r="K6" s="2">
        <v>0</v>
      </c>
      <c r="L6" s="2">
        <v>0</v>
      </c>
      <c r="M6" s="34">
        <f t="shared" si="0"/>
        <v>134.5</v>
      </c>
      <c r="N6" s="2">
        <f t="shared" si="1"/>
        <v>0</v>
      </c>
      <c r="O6" s="12">
        <f t="shared" si="2"/>
        <v>134.5</v>
      </c>
      <c r="Y6" s="1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12"/>
      <c r="AM6" s="2"/>
      <c r="AN6" s="12"/>
    </row>
    <row r="7" spans="1:40" ht="20.25">
      <c r="A7" s="1">
        <v>5</v>
      </c>
      <c r="B7" s="1" t="s">
        <v>41</v>
      </c>
      <c r="C7" s="2">
        <v>15</v>
      </c>
      <c r="D7" s="2">
        <v>12</v>
      </c>
      <c r="E7" s="2">
        <v>13.5</v>
      </c>
      <c r="F7" s="2">
        <v>13</v>
      </c>
      <c r="G7" s="2">
        <v>12.5</v>
      </c>
      <c r="H7" s="2">
        <v>12.5</v>
      </c>
      <c r="I7" s="2">
        <v>6.5</v>
      </c>
      <c r="J7" s="2">
        <v>22</v>
      </c>
      <c r="K7" s="2">
        <v>8</v>
      </c>
      <c r="L7" s="2">
        <v>13</v>
      </c>
      <c r="M7" s="34">
        <f t="shared" si="0"/>
        <v>128</v>
      </c>
      <c r="N7" s="2">
        <f t="shared" si="1"/>
        <v>6.5</v>
      </c>
      <c r="O7" s="12">
        <f t="shared" si="2"/>
        <v>121.5</v>
      </c>
      <c r="Y7" s="1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12"/>
      <c r="AM7" s="2"/>
      <c r="AN7" s="12"/>
    </row>
    <row r="8" spans="1:40" ht="20.25">
      <c r="A8" s="1">
        <v>6</v>
      </c>
      <c r="B8" s="1" t="s">
        <v>62</v>
      </c>
      <c r="C8" s="2">
        <v>25</v>
      </c>
      <c r="D8" s="2">
        <v>8.5</v>
      </c>
      <c r="E8" s="2">
        <v>5</v>
      </c>
      <c r="F8" s="2">
        <v>21</v>
      </c>
      <c r="G8" s="2">
        <v>10</v>
      </c>
      <c r="H8" s="2">
        <v>5</v>
      </c>
      <c r="I8" s="2">
        <v>5</v>
      </c>
      <c r="J8" s="2">
        <v>9.5</v>
      </c>
      <c r="K8" s="2">
        <v>13</v>
      </c>
      <c r="L8" s="2">
        <v>8</v>
      </c>
      <c r="M8" s="34">
        <f t="shared" si="0"/>
        <v>110</v>
      </c>
      <c r="N8" s="2">
        <f t="shared" si="1"/>
        <v>5</v>
      </c>
      <c r="O8" s="12">
        <f t="shared" si="2"/>
        <v>105</v>
      </c>
      <c r="Y8" s="1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12"/>
      <c r="AM8" s="2"/>
      <c r="AN8" s="12"/>
    </row>
    <row r="9" spans="1:40" ht="20.25">
      <c r="A9" s="1">
        <v>7</v>
      </c>
      <c r="B9" s="1" t="s">
        <v>43</v>
      </c>
      <c r="C9" s="2">
        <v>8</v>
      </c>
      <c r="D9" s="2">
        <v>25.5</v>
      </c>
      <c r="E9" s="2">
        <v>7</v>
      </c>
      <c r="F9" s="2">
        <v>6.5</v>
      </c>
      <c r="G9" s="2">
        <v>3.5</v>
      </c>
      <c r="H9" s="2">
        <v>26</v>
      </c>
      <c r="I9" s="2">
        <v>5</v>
      </c>
      <c r="J9" s="2">
        <v>0</v>
      </c>
      <c r="K9" s="2">
        <v>0</v>
      </c>
      <c r="L9" s="2">
        <v>14</v>
      </c>
      <c r="M9" s="34">
        <f t="shared" si="0"/>
        <v>95.5</v>
      </c>
      <c r="N9" s="2">
        <f t="shared" si="1"/>
        <v>0</v>
      </c>
      <c r="O9" s="12">
        <f t="shared" si="2"/>
        <v>95.5</v>
      </c>
      <c r="Y9" s="1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12"/>
      <c r="AM9" s="2"/>
      <c r="AN9" s="12"/>
    </row>
    <row r="10" spans="1:40" ht="20.25">
      <c r="A10" s="1">
        <v>8</v>
      </c>
      <c r="B10" s="1" t="s">
        <v>215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21.5</v>
      </c>
      <c r="I10" s="2">
        <v>0</v>
      </c>
      <c r="J10" s="2">
        <v>0</v>
      </c>
      <c r="K10" s="2">
        <v>23</v>
      </c>
      <c r="L10" s="2">
        <v>24.5</v>
      </c>
      <c r="M10" s="34">
        <f t="shared" si="0"/>
        <v>69</v>
      </c>
      <c r="N10" s="2">
        <f t="shared" si="1"/>
        <v>0</v>
      </c>
      <c r="O10" s="12">
        <f t="shared" si="2"/>
        <v>69</v>
      </c>
      <c r="Y10" s="1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12"/>
      <c r="AM10" s="2"/>
      <c r="AN10" s="12"/>
    </row>
    <row r="11" spans="1:40" ht="20.25">
      <c r="A11" s="1">
        <v>9</v>
      </c>
      <c r="B11" s="1" t="s">
        <v>67</v>
      </c>
      <c r="C11" s="2">
        <v>24.5</v>
      </c>
      <c r="D11" s="2">
        <v>17.5</v>
      </c>
      <c r="E11" s="2">
        <v>0</v>
      </c>
      <c r="F11" s="2">
        <v>0</v>
      </c>
      <c r="G11" s="2">
        <v>17.5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34">
        <f t="shared" si="0"/>
        <v>59.5</v>
      </c>
      <c r="N11" s="2">
        <f t="shared" si="1"/>
        <v>0</v>
      </c>
      <c r="O11" s="12">
        <f t="shared" si="2"/>
        <v>59.5</v>
      </c>
      <c r="Y11" s="1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12"/>
      <c r="AM11" s="2"/>
      <c r="AN11" s="12"/>
    </row>
    <row r="12" spans="1:40" ht="20.25">
      <c r="A12" s="1">
        <v>10</v>
      </c>
      <c r="B12" s="1" t="s">
        <v>47</v>
      </c>
      <c r="C12" s="2">
        <v>5.5</v>
      </c>
      <c r="D12" s="2">
        <v>5</v>
      </c>
      <c r="E12" s="2">
        <v>5</v>
      </c>
      <c r="F12" s="2">
        <v>0</v>
      </c>
      <c r="G12" s="2">
        <v>10.5</v>
      </c>
      <c r="H12" s="2">
        <v>8.5</v>
      </c>
      <c r="I12" s="2">
        <v>5</v>
      </c>
      <c r="J12" s="2">
        <v>5</v>
      </c>
      <c r="K12" s="2">
        <v>8.5</v>
      </c>
      <c r="L12" s="2">
        <v>6</v>
      </c>
      <c r="M12" s="34">
        <f t="shared" si="0"/>
        <v>59</v>
      </c>
      <c r="N12" s="2">
        <f t="shared" si="1"/>
        <v>0</v>
      </c>
      <c r="O12" s="12">
        <f t="shared" si="2"/>
        <v>59</v>
      </c>
      <c r="Y12" s="1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12"/>
      <c r="AM12" s="2"/>
      <c r="AN12" s="12"/>
    </row>
    <row r="13" spans="1:25" ht="20.25">
      <c r="A13" s="1">
        <v>11</v>
      </c>
      <c r="B13" s="1" t="s">
        <v>46</v>
      </c>
      <c r="C13" s="2">
        <v>23</v>
      </c>
      <c r="D13" s="2">
        <v>19.5</v>
      </c>
      <c r="E13" s="2">
        <v>5</v>
      </c>
      <c r="F13" s="2">
        <v>0</v>
      </c>
      <c r="G13" s="2">
        <v>0</v>
      </c>
      <c r="H13" s="2">
        <v>3</v>
      </c>
      <c r="I13" s="2">
        <v>0</v>
      </c>
      <c r="J13" s="2">
        <v>0</v>
      </c>
      <c r="K13" s="2">
        <v>0</v>
      </c>
      <c r="L13" s="2">
        <v>0</v>
      </c>
      <c r="M13" s="34">
        <f t="shared" si="0"/>
        <v>50.5</v>
      </c>
      <c r="N13" s="2">
        <f t="shared" si="1"/>
        <v>0</v>
      </c>
      <c r="O13" s="12">
        <f t="shared" si="2"/>
        <v>50.5</v>
      </c>
      <c r="Y13" s="12"/>
    </row>
    <row r="14" spans="1:25" ht="20.25">
      <c r="A14" s="1">
        <v>12</v>
      </c>
      <c r="B14" s="1" t="s">
        <v>281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3</v>
      </c>
      <c r="I14" s="2">
        <v>0</v>
      </c>
      <c r="J14" s="2">
        <v>0</v>
      </c>
      <c r="K14" s="2">
        <v>4.5</v>
      </c>
      <c r="L14" s="2">
        <v>22.5</v>
      </c>
      <c r="M14" s="34">
        <f t="shared" si="0"/>
        <v>30</v>
      </c>
      <c r="N14" s="2">
        <f t="shared" si="1"/>
        <v>0</v>
      </c>
      <c r="O14" s="12">
        <f t="shared" si="2"/>
        <v>30</v>
      </c>
      <c r="Y14" s="12"/>
    </row>
    <row r="15" spans="1:25" ht="20.25">
      <c r="A15" s="1">
        <v>13</v>
      </c>
      <c r="B15" s="1" t="s">
        <v>205</v>
      </c>
      <c r="C15" s="2">
        <v>0</v>
      </c>
      <c r="D15" s="2">
        <v>0</v>
      </c>
      <c r="E15" s="2">
        <v>0</v>
      </c>
      <c r="F15" s="2">
        <v>0</v>
      </c>
      <c r="G15" s="2">
        <v>15.5</v>
      </c>
      <c r="H15" s="2">
        <v>12.5</v>
      </c>
      <c r="I15" s="2">
        <v>0</v>
      </c>
      <c r="J15" s="2">
        <v>0</v>
      </c>
      <c r="K15" s="2">
        <v>0</v>
      </c>
      <c r="L15" s="2">
        <v>0</v>
      </c>
      <c r="M15" s="34">
        <f t="shared" si="0"/>
        <v>28</v>
      </c>
      <c r="N15" s="2">
        <f t="shared" si="1"/>
        <v>0</v>
      </c>
      <c r="O15" s="12">
        <f t="shared" si="2"/>
        <v>28</v>
      </c>
      <c r="Y15" s="12"/>
    </row>
    <row r="16" spans="1:25" ht="20.25">
      <c r="A16" s="1">
        <v>14</v>
      </c>
      <c r="B16" s="1" t="s">
        <v>104</v>
      </c>
      <c r="C16" s="2">
        <v>8.5</v>
      </c>
      <c r="D16" s="2">
        <v>4</v>
      </c>
      <c r="E16" s="2">
        <v>0</v>
      </c>
      <c r="F16" s="2">
        <v>0</v>
      </c>
      <c r="G16" s="2">
        <v>6.5</v>
      </c>
      <c r="H16" s="2">
        <v>2.5</v>
      </c>
      <c r="I16" s="2">
        <v>0</v>
      </c>
      <c r="J16" s="2">
        <v>0</v>
      </c>
      <c r="K16" s="2">
        <v>0</v>
      </c>
      <c r="L16" s="2">
        <v>0</v>
      </c>
      <c r="M16" s="34">
        <f t="shared" si="0"/>
        <v>21.5</v>
      </c>
      <c r="N16" s="2">
        <f t="shared" si="1"/>
        <v>0</v>
      </c>
      <c r="O16" s="12">
        <f t="shared" si="2"/>
        <v>21.5</v>
      </c>
      <c r="Y16" s="12"/>
    </row>
    <row r="17" spans="2:25" ht="20.25">
      <c r="B17" s="1" t="s">
        <v>255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8.5</v>
      </c>
      <c r="J17" s="2">
        <v>13</v>
      </c>
      <c r="K17" s="2">
        <v>0</v>
      </c>
      <c r="L17" s="2">
        <v>0</v>
      </c>
      <c r="M17" s="34">
        <f t="shared" si="0"/>
        <v>21.5</v>
      </c>
      <c r="N17" s="2">
        <f t="shared" si="1"/>
        <v>0</v>
      </c>
      <c r="O17" s="12">
        <f t="shared" si="2"/>
        <v>21.5</v>
      </c>
      <c r="Y17" s="12"/>
    </row>
    <row r="18" spans="1:25" ht="20.25">
      <c r="A18" s="1">
        <v>16</v>
      </c>
      <c r="B18" s="1" t="s">
        <v>122</v>
      </c>
      <c r="C18" s="2">
        <v>5</v>
      </c>
      <c r="D18" s="2">
        <v>13.5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34">
        <f t="shared" si="0"/>
        <v>18.5</v>
      </c>
      <c r="N18" s="2">
        <f t="shared" si="1"/>
        <v>0</v>
      </c>
      <c r="O18" s="12">
        <f t="shared" si="2"/>
        <v>18.5</v>
      </c>
      <c r="Y18" s="12"/>
    </row>
    <row r="19" spans="1:25" ht="20.25">
      <c r="A19" s="1">
        <v>17</v>
      </c>
      <c r="B19" s="1" t="s">
        <v>263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10</v>
      </c>
      <c r="K19" s="2">
        <v>0</v>
      </c>
      <c r="L19" s="2">
        <v>0</v>
      </c>
      <c r="M19" s="34">
        <f t="shared" si="0"/>
        <v>10</v>
      </c>
      <c r="N19" s="2">
        <f t="shared" si="1"/>
        <v>0</v>
      </c>
      <c r="O19" s="12">
        <f t="shared" si="2"/>
        <v>10</v>
      </c>
      <c r="Y19" s="12"/>
    </row>
    <row r="20" spans="1:25" ht="20.25">
      <c r="A20" s="1">
        <v>18</v>
      </c>
      <c r="B20" s="1" t="s">
        <v>256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3.5</v>
      </c>
      <c r="J20" s="2">
        <v>4</v>
      </c>
      <c r="K20" s="2">
        <v>0</v>
      </c>
      <c r="L20" s="2">
        <v>0</v>
      </c>
      <c r="M20" s="34">
        <f t="shared" si="0"/>
        <v>7.5</v>
      </c>
      <c r="N20" s="2">
        <f t="shared" si="1"/>
        <v>0</v>
      </c>
      <c r="O20" s="12">
        <f t="shared" si="2"/>
        <v>7.5</v>
      </c>
      <c r="Y20" s="12"/>
    </row>
    <row r="21" ht="20.25">
      <c r="Y21" s="12"/>
    </row>
    <row r="22" ht="20.25">
      <c r="Y22" s="12"/>
    </row>
    <row r="23" ht="20.25">
      <c r="Y23" s="12"/>
    </row>
  </sheetData>
  <mergeCells count="1">
    <mergeCell ref="B1:Q1"/>
  </mergeCells>
  <printOptions gridLines="1"/>
  <pageMargins left="0.33" right="0.6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FS</cp:lastModifiedBy>
  <cp:lastPrinted>2010-10-17T13:42:37Z</cp:lastPrinted>
  <dcterms:created xsi:type="dcterms:W3CDTF">2008-02-11T20:20:09Z</dcterms:created>
  <dcterms:modified xsi:type="dcterms:W3CDTF">2010-11-21T08:45:57Z</dcterms:modified>
  <cp:category/>
  <cp:version/>
  <cp:contentType/>
  <cp:contentStatus/>
</cp:coreProperties>
</file>